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AFIRA_CL1\Safira\01. CEN\02. CARTAS\2024\"/>
    </mc:Choice>
  </mc:AlternateContent>
  <xr:revisionPtr revIDLastSave="0" documentId="13_ncr:1_{4FE5C6E3-B3C0-43A1-9253-71E0B152D3C6}" xr6:coauthVersionLast="47" xr6:coauthVersionMax="47" xr10:uidLastSave="{00000000-0000-0000-0000-000000000000}"/>
  <bookViews>
    <workbookView xWindow="28680" yWindow="-120" windowWidth="29040" windowHeight="15720" xr2:uid="{02592739-69E4-41F5-BAEE-A25580ED1194}"/>
  </bookViews>
  <sheets>
    <sheet name="Safira Energía Chile SpA" sheetId="1" r:id="rId1"/>
  </sheets>
  <definedNames>
    <definedName name="_xlnm._FilterDatabase" localSheetId="0" hidden="1">'Safira Energía Chile SpA'!$B$3:$U$70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2" i="1" l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7" i="1"/>
  <c r="Q6" i="1"/>
  <c r="Q5" i="1"/>
  <c r="Q4" i="1"/>
  <c r="L72" i="1"/>
  <c r="Q72" i="1" l="1"/>
</calcChain>
</file>

<file path=xl/sharedStrings.xml><?xml version="1.0" encoding="utf-8"?>
<sst xmlns="http://schemas.openxmlformats.org/spreadsheetml/2006/main" count="960" uniqueCount="259">
  <si>
    <t>Número de Disconformidad</t>
  </si>
  <si>
    <t>Fecha Creación del caso hasta</t>
  </si>
  <si>
    <t>Nemotécnico</t>
  </si>
  <si>
    <t>Concepto</t>
  </si>
  <si>
    <t>Mercado Corto Plazo (MCP)</t>
  </si>
  <si>
    <t>Rut Acreedor</t>
  </si>
  <si>
    <t>Razón Social Acreedor</t>
  </si>
  <si>
    <t>Rut Deudor</t>
  </si>
  <si>
    <t>Razón Social Deudor</t>
  </si>
  <si>
    <t>Tipo de Disconformidad</t>
  </si>
  <si>
    <t>Monto bruto instrucción de pago</t>
  </si>
  <si>
    <t>¿Disconformidad Abierta por?</t>
  </si>
  <si>
    <t>Id Instrucción de Pago PP</t>
  </si>
  <si>
    <t>Estado de Facturación</t>
  </si>
  <si>
    <t>DISC_34865</t>
  </si>
  <si>
    <t>[DISC_34865][P][SEN_[TEE_][Jun22][L][V01]][4146860]</t>
  </si>
  <si>
    <t>Transferencias Económicas de Energía</t>
  </si>
  <si>
    <t>MCP</t>
  </si>
  <si>
    <t>77.428.039-1</t>
  </si>
  <si>
    <t>Toesca Renovables SpA</t>
  </si>
  <si>
    <t>76.832.212-0</t>
  </si>
  <si>
    <t>Safira Energía Chile SpA</t>
  </si>
  <si>
    <t>Pago</t>
  </si>
  <si>
    <t>Acreedor</t>
  </si>
  <si>
    <t>Facturado</t>
  </si>
  <si>
    <t>DISC_34867</t>
  </si>
  <si>
    <t>[DISC_34867][P][SEN_[BP__][Jun22][L][V01]][4108440]</t>
  </si>
  <si>
    <t>Balance de Potencia Mensual</t>
  </si>
  <si>
    <t>DISC_36491</t>
  </si>
  <si>
    <t>[DISC_36491][P][SEN_[TEE_][Mar21][L][V01]][2633563]</t>
  </si>
  <si>
    <t>76.009.904-K</t>
  </si>
  <si>
    <t>Generadora Antilhue Spa</t>
  </si>
  <si>
    <t>No Facturado</t>
  </si>
  <si>
    <t>DISC_36492</t>
  </si>
  <si>
    <t>[DISC_36492][P][SEN_[TEE_][Abr21][L][V01]][2697867]</t>
  </si>
  <si>
    <t>DISC_47294</t>
  </si>
  <si>
    <t>[DISC_47294][P][SEN_[TEE_][Abr19][R][V01]][2796874]</t>
  </si>
  <si>
    <t>76.412.562-2</t>
  </si>
  <si>
    <t>Enel Green Power Chile S.A.</t>
  </si>
  <si>
    <t>DISC_97294</t>
  </si>
  <si>
    <t>[DISC_97294][P][SEN_[ITPA][Ene20-Dic20][R][V01]][5032056]</t>
  </si>
  <si>
    <t>Recaudación por Ingresos Tarifarios de Potencia Anual</t>
  </si>
  <si>
    <t>76.524.463-3</t>
  </si>
  <si>
    <t>Transelec Concesiones S.A.</t>
  </si>
  <si>
    <t>DISC_101387</t>
  </si>
  <si>
    <t>[DISC_101387][P][SEN_[BP__][Abr21][L][V01]][2671641]</t>
  </si>
  <si>
    <t>76.727.466-1</t>
  </si>
  <si>
    <t>Carbon Free Chile SpA</t>
  </si>
  <si>
    <t>DISC_101389</t>
  </si>
  <si>
    <t>[DISC_101389][P][SEN_[TEE_][Abr21][L][V01]][2697869]</t>
  </si>
  <si>
    <t>DISC_101738</t>
  </si>
  <si>
    <t>[DISC_101738][P][SEN_[TEE_][Mar23][L][V01]][5383878]</t>
  </si>
  <si>
    <t>77.324.593-2</t>
  </si>
  <si>
    <t>Energías Renovables Holding S.A.</t>
  </si>
  <si>
    <t>Facturado con Atraso</t>
  </si>
  <si>
    <t>DISC_101747</t>
  </si>
  <si>
    <t>[DISC_101747][P][SEN_[BP__][Ago23][L][V01]][6333321]</t>
  </si>
  <si>
    <t>DISC_101765</t>
  </si>
  <si>
    <t>[DISC_101765][P][SEN_[TEE_][Jun23][L][V01]][5814913]</t>
  </si>
  <si>
    <t>DISC_101769</t>
  </si>
  <si>
    <t>[DISC_101769][P][SEN_[TEE_][May23][L][V01]][5687324]</t>
  </si>
  <si>
    <t>DISC_101820</t>
  </si>
  <si>
    <t>[DISC_101820][P][SEN_[TEE_][Ago23][L][V01]][6368977]</t>
  </si>
  <si>
    <t>DISC_101870</t>
  </si>
  <si>
    <t>[DISC_101870][P][SEN_[TEE_][Feb23][L][V01]][5290071]</t>
  </si>
  <si>
    <t>DISC_101889</t>
  </si>
  <si>
    <t>[DISC_101889][P][SEN_[TEE_][Nov22][L][V01]][4816490]</t>
  </si>
  <si>
    <t>DISC_101893</t>
  </si>
  <si>
    <t>[DISC_101893][P][SEN_[TEE_][Oct22][L][V01]][4693929]</t>
  </si>
  <si>
    <t>DISC_101897</t>
  </si>
  <si>
    <t>[DISC_101897][P][SEN_[TEE_][Sep22][L][V01]][4589400]</t>
  </si>
  <si>
    <t>DISC_212409</t>
  </si>
  <si>
    <t>[DISC_212409][P][SEN_[BP__][Oct23][L][V01]][6511181]</t>
  </si>
  <si>
    <t>76.350.250-3</t>
  </si>
  <si>
    <t>Hidroeléctrica La Confluencia S.A.</t>
  </si>
  <si>
    <t>DISC_212410</t>
  </si>
  <si>
    <t>[DISC_212410][P][SEN_[BP__][Nov23][L][V01]][6633445]</t>
  </si>
  <si>
    <t>DISC_212413</t>
  </si>
  <si>
    <t>[DISC_212413][P][SEN_[BP__][Jul24][L][V01]][8100321]</t>
  </si>
  <si>
    <t>DISC_212415</t>
  </si>
  <si>
    <t>[DISC_212415][P][SEN_[TEE_][Jul24][L][V01]][8112289]</t>
  </si>
  <si>
    <t>DISC_212419</t>
  </si>
  <si>
    <t>[DISC_212419][P][SEN_[BP__][Jul24][L][V01]][8100810]</t>
  </si>
  <si>
    <t>96.990.050-5</t>
  </si>
  <si>
    <t>Hidroeléctrica La Higuera S.A.</t>
  </si>
  <si>
    <t>DISC_212886</t>
  </si>
  <si>
    <t>[DISC_212886][P][SEN_[BP__][Jul24][L][V01]][8100101]</t>
  </si>
  <si>
    <t>76.803.940-2</t>
  </si>
  <si>
    <t>Hidroeléctrica el Manzano S.A.</t>
  </si>
  <si>
    <t>DISC_213414</t>
  </si>
  <si>
    <t>[DISC_213414][P][SEN_[TEE_][Jul24][L][V01]][8112348]</t>
  </si>
  <si>
    <t>76.729.924-9</t>
  </si>
  <si>
    <t>Konda Solar SpA</t>
  </si>
  <si>
    <t>DISC_213775</t>
  </si>
  <si>
    <t>[DISC_213775][P][SEN_[SCRT][Jul24][L][V01]][8122495]</t>
  </si>
  <si>
    <t>Servicios Complementarios Recurso Técnico</t>
  </si>
  <si>
    <t>77.875.443-6</t>
  </si>
  <si>
    <t>COPEC Renovables SpA</t>
  </si>
  <si>
    <t>DISC_213776</t>
  </si>
  <si>
    <t>[DISC_213776][P][SEN_[BP__][Jul24][L][V01]][8100906]</t>
  </si>
  <si>
    <t>DISC_214177</t>
  </si>
  <si>
    <t>[DISC_214177][P][SEN_[BP__][Jul24][L][V01]][8100099]</t>
  </si>
  <si>
    <t>76.136.655-6</t>
  </si>
  <si>
    <t>Hidroeléctrica El Canelo S.A.</t>
  </si>
  <si>
    <t>DISC_214197</t>
  </si>
  <si>
    <t>[DISC_214197][P][SEN_[TEE_][Jul24][L][V01]][8112172]</t>
  </si>
  <si>
    <t>DISC_217641</t>
  </si>
  <si>
    <t>[DISC_217641][P][SEN_[BP__][Jul24][L][V01]][8100960]</t>
  </si>
  <si>
    <t>76.723.809-6</t>
  </si>
  <si>
    <t>La Huerta SPA</t>
  </si>
  <si>
    <t>DISC_218103</t>
  </si>
  <si>
    <t>[DISC_218103][P][SEN_[ITE_][Jul22][L][V01]][4185532]</t>
  </si>
  <si>
    <t>Recaudación por Ingresos Tarifarios de Energía</t>
  </si>
  <si>
    <t>76.536.654-2</t>
  </si>
  <si>
    <t>Diego de Almagro Transmisora de Energía S.A.</t>
  </si>
  <si>
    <t>DISC_218304</t>
  </si>
  <si>
    <t>[DISC_218304][P][SEN_[TEE_][Abr24][L][V01]][7507396]</t>
  </si>
  <si>
    <t>77.447.115-4</t>
  </si>
  <si>
    <t>SETF Energías Renovables SpA</t>
  </si>
  <si>
    <t>DISC_218444</t>
  </si>
  <si>
    <t>[DISC_218444][P][SEN_[TEE_][Dic23][L][V01]][6741740]</t>
  </si>
  <si>
    <t>DISC_220808</t>
  </si>
  <si>
    <t>[DISC_220808][P][SEN_[BP__][Ago24][L][V01]][8222943]</t>
  </si>
  <si>
    <t>96.504.980-0</t>
  </si>
  <si>
    <t>Empresa Eléctrica Pehuenche S.A.</t>
  </si>
  <si>
    <t>DISC_221161</t>
  </si>
  <si>
    <t>[DISC_221161][P][SEN_[BP__][Ago24][L][V01]][8222831]</t>
  </si>
  <si>
    <t>DISC_221644</t>
  </si>
  <si>
    <t>[DISC_221644][P][SEN_[TEE_][Ago21][R][V03]][8135257]</t>
  </si>
  <si>
    <t>96.547.510-9</t>
  </si>
  <si>
    <t>Arauco Bioenergía SpA</t>
  </si>
  <si>
    <t>DISC_221645</t>
  </si>
  <si>
    <t>[DISC_221645][P][SEN_[BP__][Ago24][L][V01]][8223005]</t>
  </si>
  <si>
    <t>DISC_221865</t>
  </si>
  <si>
    <t>[DISC_221865][P][SEN_[BP__][Ago24][L][V01]][8223013]</t>
  </si>
  <si>
    <t>76.026.342-7</t>
  </si>
  <si>
    <t>Empresa Eléctrica Vallenar S.A.</t>
  </si>
  <si>
    <t>DISC_221915</t>
  </si>
  <si>
    <t>[DISC_221915][P][SEN_[BP__][Ago24][L][V01]][8222849]</t>
  </si>
  <si>
    <t>76.335.523-3</t>
  </si>
  <si>
    <t>Energía Siete SpA</t>
  </si>
  <si>
    <t>DISC_221952</t>
  </si>
  <si>
    <t>[DISC_221952][P][SEN_[TEE_][Nov21][R][V04]][8149791]</t>
  </si>
  <si>
    <t>77.337.345-0</t>
  </si>
  <si>
    <t>Alfa Transmisora de Energía S.A.</t>
  </si>
  <si>
    <t>DISC_221953</t>
  </si>
  <si>
    <t>[DISC_221953][P][SEN_[TEE_][Sep21][R][V03]][8140629]</t>
  </si>
  <si>
    <t>DISC_221954</t>
  </si>
  <si>
    <t>[DISC_221954][P][SEN_[TEE_][Oct21][R][V03]][8145401]</t>
  </si>
  <si>
    <t>DISC_221958</t>
  </si>
  <si>
    <t>[DISC_221958][P][SEN_[TEE_][Ago21][R][V03]][8135255]</t>
  </si>
  <si>
    <t>DISC_222300</t>
  </si>
  <si>
    <t>[DISC_222300][P][SEN_[BP__][Ago24][L][V01]][8222847]</t>
  </si>
  <si>
    <t>76.004.531-4</t>
  </si>
  <si>
    <t>Energía Pacífico S.A.</t>
  </si>
  <si>
    <t>DISC_222615</t>
  </si>
  <si>
    <t>[DISC_222615][P][SEN_[TEE_][Dic23][L][V01]][6741567]</t>
  </si>
  <si>
    <t>76.825.044-8</t>
  </si>
  <si>
    <t>Impulso Solar El Resplandor SpA</t>
  </si>
  <si>
    <t>DISC_222628</t>
  </si>
  <si>
    <t>[DISC_222628][P][SEN_[TEE_][Jun24][L][V01]][7838242]</t>
  </si>
  <si>
    <t>76.281.947-3</t>
  </si>
  <si>
    <t>Hidroeléctrica Lleuquereo S.A.</t>
  </si>
  <si>
    <t>DISC_222630</t>
  </si>
  <si>
    <t>[DISC_222630][P][SEN_[BP__][Jun24][L][V01]][7795604]</t>
  </si>
  <si>
    <t>DISC_223021</t>
  </si>
  <si>
    <t>[DISC_223021][P][SEN_[TEE_][Oct23][L][V01]][6556976]</t>
  </si>
  <si>
    <t>DISC_223033</t>
  </si>
  <si>
    <t>[DISC_223033][P][SEN_[TEE_][Jul24][L][V01]][8112524]</t>
  </si>
  <si>
    <t>76.780.504-7</t>
  </si>
  <si>
    <t>Tralka SpA</t>
  </si>
  <si>
    <t>DISC_223244</t>
  </si>
  <si>
    <t>[DISC_223244][P][SEN_[BP__][Jul24][L][V01]][8099927]</t>
  </si>
  <si>
    <t>76.625.330-K</t>
  </si>
  <si>
    <t>Aggreko Chile Limitada</t>
  </si>
  <si>
    <t>DISC_223262</t>
  </si>
  <si>
    <t>[DISC_223262][P][SEN_[BP__][May24][L][V01]][7696988]</t>
  </si>
  <si>
    <t>77.018.069-4</t>
  </si>
  <si>
    <t>Ailin Fotovoltaica SpA</t>
  </si>
  <si>
    <t>DISC_223278</t>
  </si>
  <si>
    <t>[DISC_223278][P][SEN_[TEE_][May24][L][V01]][7652823]</t>
  </si>
  <si>
    <t>DISC_223852</t>
  </si>
  <si>
    <t>[DISC_223852][P][SEN_[TEE_][Sep21][R][V03]][8140633]</t>
  </si>
  <si>
    <t>76.376.443-5</t>
  </si>
  <si>
    <t>Hidromocho S.A.</t>
  </si>
  <si>
    <t>DISC_223944</t>
  </si>
  <si>
    <t>[DISC_223944][P][SEN_[BP__][Ago24][L][V01]][8222892]</t>
  </si>
  <si>
    <t>76.067.373-0</t>
  </si>
  <si>
    <t>Hidroangol SpA</t>
  </si>
  <si>
    <t>DISC_223946</t>
  </si>
  <si>
    <t>[DISC_223946][P][SEN_[BP__][Ago24][L][V01]][8222896]</t>
  </si>
  <si>
    <t>76.003.174-7</t>
  </si>
  <si>
    <t>Hidroenersur SpA</t>
  </si>
  <si>
    <t>DISC_223939</t>
  </si>
  <si>
    <t>[DISC_223939][P][SEN_[TEE_][Ago21][R][V03]][8135261]</t>
  </si>
  <si>
    <t>DISC_224386</t>
  </si>
  <si>
    <t>[DISC_224386][P][SEN_[BP__][Ago24][L][V01]][8222927]</t>
  </si>
  <si>
    <t>76.868.991-1</t>
  </si>
  <si>
    <t>Energía Eólica Mesamávida SpA</t>
  </si>
  <si>
    <t>DISC_224388</t>
  </si>
  <si>
    <t>[DISC_224388][P][SEN_[BP__][Ago24][L][V01]][8222857]</t>
  </si>
  <si>
    <t>76.868.988-1</t>
  </si>
  <si>
    <t>Energía Eólica Los Olmos SpA</t>
  </si>
  <si>
    <t>DISC_224389</t>
  </si>
  <si>
    <t>[DISC_224389][P][SEN_[BP__][Ago24][L][V01]][8222941]</t>
  </si>
  <si>
    <t>76.363.072-2</t>
  </si>
  <si>
    <t>Parque Eólico Campo Lindo SpA</t>
  </si>
  <si>
    <t>DISC_224391</t>
  </si>
  <si>
    <t>[DISC_224391][P][SEN_[BP__][Ago24][L][V01]][8222918]</t>
  </si>
  <si>
    <t>76.178.599-0</t>
  </si>
  <si>
    <t>Parque Eólico Los Cururos SpA</t>
  </si>
  <si>
    <t>DISC_224393</t>
  </si>
  <si>
    <t>[DISC_224393][P][SEN_[BP__][Ago24][L][V01]][8223045]</t>
  </si>
  <si>
    <t>77.116.491-9</t>
  </si>
  <si>
    <t>Energía Eólica San Matías SPA</t>
  </si>
  <si>
    <t>DISC_224458</t>
  </si>
  <si>
    <t>[DISC_224458][P][SEN_[ITPA][Ene23-Dic23][L][V01]][7924637]</t>
  </si>
  <si>
    <t>61.704.000-K</t>
  </si>
  <si>
    <t>Codelco (Corporación Nacional del Cobre)</t>
  </si>
  <si>
    <t>DISC_224479</t>
  </si>
  <si>
    <t>[DISC_224479][P][SEN_[ITPA][Ene22-Dic22][R][V01]][8019889]</t>
  </si>
  <si>
    <t>DISC_224491</t>
  </si>
  <si>
    <t>[DISC_224491][P][SEN_[TEE_][Jul24][L][V01]][8112139]</t>
  </si>
  <si>
    <t>DISC_224498</t>
  </si>
  <si>
    <t>[DISC_224498][P][SEN_[ITP_][Jul24][L][V01]][8061176]</t>
  </si>
  <si>
    <t>Recaudación por Ingresos Tarifarios de Potencia Mensual</t>
  </si>
  <si>
    <t>DISC_224504</t>
  </si>
  <si>
    <t>[DISC_224504][P][SEN_[ITE_][Jul24][L][V01]][8047599]</t>
  </si>
  <si>
    <t>DISC_224668</t>
  </si>
  <si>
    <t>[DISC_224668][P][SEN_[BP__][Ago24][L][V01]][8222843]</t>
  </si>
  <si>
    <t>76.264.025-2</t>
  </si>
  <si>
    <t>Hidroeléctrica Embalse Ancoa SpA</t>
  </si>
  <si>
    <t>DISC_224716</t>
  </si>
  <si>
    <t>[DISC_224716][P][SEN_[TEE_][Nov21][R][V04]][8149796]</t>
  </si>
  <si>
    <t>76.257.379-2</t>
  </si>
  <si>
    <t>Interchile S.A.</t>
  </si>
  <si>
    <t>Estado de Pago</t>
  </si>
  <si>
    <t>¿Coincide Monto con Portal de Pago?</t>
  </si>
  <si>
    <t>Monto neto instrucción  Portal de Pago</t>
  </si>
  <si>
    <t>Fecha de Pago</t>
  </si>
  <si>
    <t>N/A</t>
  </si>
  <si>
    <t>PAGO 05/11/2024</t>
  </si>
  <si>
    <t>PAGO 24/10/2024</t>
  </si>
  <si>
    <t>-</t>
  </si>
  <si>
    <t>Pagado</t>
  </si>
  <si>
    <t>Monto bruto</t>
  </si>
  <si>
    <t>COORDINADOR ELÉCTRICO NACIONAL</t>
  </si>
  <si>
    <t>SAFIRA ENERGIA CHILE</t>
  </si>
  <si>
    <t>Coincide monto bruto</t>
  </si>
  <si>
    <t>No es posible comparar montos</t>
  </si>
  <si>
    <t>No Pagado por diferencia en monto de instrucción de Pago y DTE</t>
  </si>
  <si>
    <t>Coincide, pero en monto neto</t>
  </si>
  <si>
    <t>No Coincide monto ni bruto ni neto</t>
  </si>
  <si>
    <t>No Pagado por diferencia Razón Social de instrucción de Pago y DTE (JR Malaquita)</t>
  </si>
  <si>
    <t>No hay Folio DTE asociado en Portal de Pago</t>
  </si>
  <si>
    <t>PAGO 08/11/2024</t>
  </si>
  <si>
    <t>PAGO 07/11/2024</t>
  </si>
  <si>
    <t>PAGO 15/10/2024</t>
  </si>
  <si>
    <t>PAGO 11/11/2024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</si>
</sst>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0"/>
      <color theme="1"/>
      <name val="Arial"/>
      <family val="2"/>
    </font>
    <font>
      <b/>
      <sz val="10"/>
      <color rgb="FF000000"/>
      <name val="Calibri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Calibri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5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15" fontId="0" fillId="3" borderId="1" xfId="0" applyNumberForma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0" fillId="6" borderId="1" xfId="0" applyFill="1" applyBorder="1" applyAlignment="1">
      <alignment horizontal="center" vertical="center"/>
    </xf>
    <xf numFmtId="15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/>
    <xf numFmtId="0" fontId="2" fillId="0" borderId="0" xfId="0" applyFont="1"/>
    <xf numFmtId="0" fontId="4" fillId="5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E992-DD6F-47BA-97C2-7379640E8EED}">
  <dimension ref="A1:T72"/>
  <sheetViews>
    <sheetView showGridLines="0" tabSelected="1" zoomScaleNormal="100" workbookViewId="0"/>
  </sheetViews>
  <sheetFormatPr baseColWidth="10" defaultRowHeight="13.2" x14ac:dyDescent="0.25"/>
  <cols>
    <col min="1" max="1" width="3.109375" customWidth="1"/>
    <col min="2" max="2" width="15.6640625" customWidth="1"/>
    <col min="3" max="3" width="15.44140625" customWidth="1"/>
    <col min="4" max="4" width="50.5546875" customWidth="1"/>
    <col min="5" max="5" width="46.33203125" customWidth="1"/>
    <col min="6" max="6" width="14.77734375" customWidth="1"/>
    <col min="7" max="7" width="13.88671875" customWidth="1"/>
    <col min="8" max="8" width="40.33203125" bestFit="1" customWidth="1"/>
    <col min="9" max="9" width="11.6640625" customWidth="1"/>
    <col min="10" max="10" width="21.6640625" customWidth="1"/>
    <col min="11" max="11" width="19.6640625" customWidth="1"/>
    <col min="12" max="12" width="18.109375" customWidth="1"/>
    <col min="13" max="13" width="16.6640625" customWidth="1"/>
    <col min="14" max="14" width="15.77734375" customWidth="1"/>
    <col min="15" max="15" width="19.33203125" customWidth="1"/>
    <col min="16" max="16" width="24" customWidth="1"/>
    <col min="17" max="17" width="15.5546875" customWidth="1"/>
    <col min="18" max="18" width="35" customWidth="1"/>
    <col min="19" max="19" width="71.6640625" customWidth="1"/>
    <col min="20" max="20" width="16.6640625" bestFit="1" customWidth="1"/>
  </cols>
  <sheetData>
    <row r="1" spans="1:20" ht="9" customHeight="1" thickBot="1" x14ac:dyDescent="0.3"/>
    <row r="2" spans="1:20" ht="13.8" thickBot="1" x14ac:dyDescent="0.3">
      <c r="B2" s="27" t="s">
        <v>246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  <c r="P2" s="30" t="s">
        <v>247</v>
      </c>
      <c r="Q2" s="31"/>
      <c r="R2" s="31"/>
      <c r="S2" s="31"/>
      <c r="T2" s="32"/>
    </row>
    <row r="3" spans="1:20" s="1" customFormat="1" ht="30" customHeight="1" x14ac:dyDescent="0.25">
      <c r="B3" s="25" t="s">
        <v>0</v>
      </c>
      <c r="C3" s="25" t="s">
        <v>1</v>
      </c>
      <c r="D3" s="25" t="s">
        <v>2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6" t="s">
        <v>10</v>
      </c>
      <c r="M3" s="25" t="s">
        <v>11</v>
      </c>
      <c r="N3" s="25" t="s">
        <v>12</v>
      </c>
      <c r="O3" s="25" t="s">
        <v>13</v>
      </c>
      <c r="P3" s="24" t="s">
        <v>238</v>
      </c>
      <c r="Q3" s="24" t="s">
        <v>245</v>
      </c>
      <c r="R3" s="24" t="s">
        <v>237</v>
      </c>
      <c r="S3" s="24" t="s">
        <v>236</v>
      </c>
      <c r="T3" s="24" t="s">
        <v>239</v>
      </c>
    </row>
    <row r="4" spans="1:20" x14ac:dyDescent="0.25">
      <c r="A4" s="23">
        <v>1</v>
      </c>
      <c r="B4" s="18" t="s">
        <v>14</v>
      </c>
      <c r="C4" s="19">
        <v>44972.638773148145</v>
      </c>
      <c r="D4" s="18" t="s">
        <v>15</v>
      </c>
      <c r="E4" s="18" t="s">
        <v>16</v>
      </c>
      <c r="F4" s="18" t="s">
        <v>17</v>
      </c>
      <c r="G4" s="18" t="s">
        <v>18</v>
      </c>
      <c r="H4" s="18" t="s">
        <v>19</v>
      </c>
      <c r="I4" s="18" t="s">
        <v>20</v>
      </c>
      <c r="J4" s="18" t="s">
        <v>21</v>
      </c>
      <c r="K4" s="18" t="s">
        <v>22</v>
      </c>
      <c r="L4" s="20">
        <v>12009</v>
      </c>
      <c r="M4" s="18" t="s">
        <v>23</v>
      </c>
      <c r="N4" s="18">
        <v>4146860</v>
      </c>
      <c r="O4" s="18" t="s">
        <v>24</v>
      </c>
      <c r="P4" s="21">
        <v>75564</v>
      </c>
      <c r="Q4" s="21">
        <f>P4*1.19</f>
        <v>89921.159999999989</v>
      </c>
      <c r="R4" s="21" t="s">
        <v>252</v>
      </c>
      <c r="S4" s="22" t="s">
        <v>250</v>
      </c>
      <c r="T4" s="21" t="s">
        <v>240</v>
      </c>
    </row>
    <row r="5" spans="1:20" x14ac:dyDescent="0.25">
      <c r="A5" s="23">
        <v>2</v>
      </c>
      <c r="B5" s="18" t="s">
        <v>25</v>
      </c>
      <c r="C5" s="19">
        <v>44972.640381944446</v>
      </c>
      <c r="D5" s="18" t="s">
        <v>26</v>
      </c>
      <c r="E5" s="18" t="s">
        <v>27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8" t="s">
        <v>22</v>
      </c>
      <c r="L5" s="20">
        <v>6305</v>
      </c>
      <c r="M5" s="18" t="s">
        <v>23</v>
      </c>
      <c r="N5" s="18">
        <v>4108440</v>
      </c>
      <c r="O5" s="18" t="s">
        <v>24</v>
      </c>
      <c r="P5" s="21">
        <v>37282</v>
      </c>
      <c r="Q5" s="21">
        <f t="shared" ref="Q5:Q68" si="0">P5*1.19</f>
        <v>44365.579999999994</v>
      </c>
      <c r="R5" s="21" t="s">
        <v>252</v>
      </c>
      <c r="S5" s="22" t="s">
        <v>250</v>
      </c>
      <c r="T5" s="21" t="s">
        <v>240</v>
      </c>
    </row>
    <row r="6" spans="1:20" x14ac:dyDescent="0.25">
      <c r="A6" s="23">
        <v>3</v>
      </c>
      <c r="B6" s="8" t="s">
        <v>28</v>
      </c>
      <c r="C6" s="9">
        <v>44986.737650462965</v>
      </c>
      <c r="D6" s="8" t="s">
        <v>29</v>
      </c>
      <c r="E6" s="8" t="s">
        <v>16</v>
      </c>
      <c r="F6" s="8" t="s">
        <v>17</v>
      </c>
      <c r="G6" s="8" t="s">
        <v>30</v>
      </c>
      <c r="H6" s="8" t="s">
        <v>31</v>
      </c>
      <c r="I6" s="8" t="s">
        <v>20</v>
      </c>
      <c r="J6" s="8" t="s">
        <v>21</v>
      </c>
      <c r="K6" s="8" t="s">
        <v>22</v>
      </c>
      <c r="L6" s="3">
        <v>3180505</v>
      </c>
      <c r="M6" s="8" t="s">
        <v>23</v>
      </c>
      <c r="N6" s="8">
        <v>2633563</v>
      </c>
      <c r="O6" s="8" t="s">
        <v>32</v>
      </c>
      <c r="P6" s="10">
        <v>2672694</v>
      </c>
      <c r="Q6" s="10">
        <f t="shared" si="0"/>
        <v>3180505.86</v>
      </c>
      <c r="R6" s="10" t="s">
        <v>248</v>
      </c>
      <c r="S6" s="11" t="s">
        <v>244</v>
      </c>
      <c r="T6" s="10" t="s">
        <v>258</v>
      </c>
    </row>
    <row r="7" spans="1:20" x14ac:dyDescent="0.25">
      <c r="A7" s="23">
        <v>4</v>
      </c>
      <c r="B7" s="8" t="s">
        <v>33</v>
      </c>
      <c r="C7" s="9">
        <v>44986.738564814812</v>
      </c>
      <c r="D7" s="8" t="s">
        <v>34</v>
      </c>
      <c r="E7" s="8" t="s">
        <v>16</v>
      </c>
      <c r="F7" s="8" t="s">
        <v>17</v>
      </c>
      <c r="G7" s="8" t="s">
        <v>30</v>
      </c>
      <c r="H7" s="8" t="s">
        <v>31</v>
      </c>
      <c r="I7" s="8" t="s">
        <v>20</v>
      </c>
      <c r="J7" s="8" t="s">
        <v>21</v>
      </c>
      <c r="K7" s="8" t="s">
        <v>22</v>
      </c>
      <c r="L7" s="3">
        <v>147877</v>
      </c>
      <c r="M7" s="8" t="s">
        <v>23</v>
      </c>
      <c r="N7" s="8">
        <v>2697867</v>
      </c>
      <c r="O7" s="8" t="s">
        <v>32</v>
      </c>
      <c r="P7" s="10">
        <v>124267</v>
      </c>
      <c r="Q7" s="10">
        <f t="shared" si="0"/>
        <v>147877.72999999998</v>
      </c>
      <c r="R7" s="10" t="s">
        <v>248</v>
      </c>
      <c r="S7" s="11" t="s">
        <v>244</v>
      </c>
      <c r="T7" s="10" t="s">
        <v>255</v>
      </c>
    </row>
    <row r="8" spans="1:20" x14ac:dyDescent="0.25">
      <c r="A8" s="23">
        <v>5</v>
      </c>
      <c r="B8" s="14" t="s">
        <v>35</v>
      </c>
      <c r="C8" s="15">
        <v>45076.445138888885</v>
      </c>
      <c r="D8" s="14" t="s">
        <v>36</v>
      </c>
      <c r="E8" s="14" t="s">
        <v>16</v>
      </c>
      <c r="F8" s="14" t="s">
        <v>17</v>
      </c>
      <c r="G8" s="14" t="s">
        <v>37</v>
      </c>
      <c r="H8" s="14" t="s">
        <v>38</v>
      </c>
      <c r="I8" s="14" t="s">
        <v>20</v>
      </c>
      <c r="J8" s="14" t="s">
        <v>21</v>
      </c>
      <c r="K8" s="14" t="s">
        <v>22</v>
      </c>
      <c r="L8" s="4">
        <v>12556</v>
      </c>
      <c r="M8" s="14" t="s">
        <v>23</v>
      </c>
      <c r="N8" s="14">
        <v>2796874</v>
      </c>
      <c r="O8" s="14" t="s">
        <v>32</v>
      </c>
      <c r="P8" s="16" t="s">
        <v>243</v>
      </c>
      <c r="Q8" s="16"/>
      <c r="R8" s="16" t="s">
        <v>249</v>
      </c>
      <c r="S8" s="17" t="s">
        <v>254</v>
      </c>
      <c r="T8" s="16" t="s">
        <v>240</v>
      </c>
    </row>
    <row r="9" spans="1:20" x14ac:dyDescent="0.25">
      <c r="A9" s="23">
        <v>6</v>
      </c>
      <c r="B9" s="8" t="s">
        <v>39</v>
      </c>
      <c r="C9" s="9">
        <v>45273.479722222219</v>
      </c>
      <c r="D9" s="8" t="s">
        <v>40</v>
      </c>
      <c r="E9" s="8" t="s">
        <v>41</v>
      </c>
      <c r="F9" s="8" t="s">
        <v>17</v>
      </c>
      <c r="G9" s="8" t="s">
        <v>42</v>
      </c>
      <c r="H9" s="8" t="s">
        <v>43</v>
      </c>
      <c r="I9" s="8" t="s">
        <v>20</v>
      </c>
      <c r="J9" s="8" t="s">
        <v>21</v>
      </c>
      <c r="K9" s="8" t="s">
        <v>22</v>
      </c>
      <c r="L9" s="3">
        <v>28</v>
      </c>
      <c r="M9" s="8" t="s">
        <v>23</v>
      </c>
      <c r="N9" s="8">
        <v>5032056</v>
      </c>
      <c r="O9" s="8" t="s">
        <v>24</v>
      </c>
      <c r="P9" s="10">
        <v>24</v>
      </c>
      <c r="Q9" s="10">
        <f t="shared" si="0"/>
        <v>28.56</v>
      </c>
      <c r="R9" s="10" t="s">
        <v>248</v>
      </c>
      <c r="S9" s="11" t="s">
        <v>244</v>
      </c>
      <c r="T9" s="10" t="s">
        <v>241</v>
      </c>
    </row>
    <row r="10" spans="1:20" x14ac:dyDescent="0.25">
      <c r="A10" s="23">
        <v>7</v>
      </c>
      <c r="B10" s="5" t="s">
        <v>44</v>
      </c>
      <c r="C10" s="6">
        <v>45300.979999999996</v>
      </c>
      <c r="D10" s="5" t="s">
        <v>45</v>
      </c>
      <c r="E10" s="5" t="s">
        <v>27</v>
      </c>
      <c r="F10" s="5" t="s">
        <v>17</v>
      </c>
      <c r="G10" s="5" t="s">
        <v>46</v>
      </c>
      <c r="H10" s="5" t="s">
        <v>47</v>
      </c>
      <c r="I10" s="5" t="s">
        <v>20</v>
      </c>
      <c r="J10" s="5" t="s">
        <v>21</v>
      </c>
      <c r="K10" s="5" t="s">
        <v>22</v>
      </c>
      <c r="L10" s="7">
        <v>2703</v>
      </c>
      <c r="M10" s="5" t="s">
        <v>23</v>
      </c>
      <c r="N10" s="5">
        <v>2671641</v>
      </c>
      <c r="O10" s="5" t="s">
        <v>24</v>
      </c>
      <c r="P10" s="12">
        <v>2272</v>
      </c>
      <c r="Q10" s="12">
        <f t="shared" si="0"/>
        <v>2703.68</v>
      </c>
      <c r="R10" s="12" t="s">
        <v>248</v>
      </c>
      <c r="S10" s="13" t="s">
        <v>253</v>
      </c>
      <c r="T10" s="12" t="s">
        <v>240</v>
      </c>
    </row>
    <row r="11" spans="1:20" x14ac:dyDescent="0.25">
      <c r="A11" s="23">
        <v>8</v>
      </c>
      <c r="B11" s="5" t="s">
        <v>48</v>
      </c>
      <c r="C11" s="6">
        <v>45300.980127314811</v>
      </c>
      <c r="D11" s="5" t="s">
        <v>49</v>
      </c>
      <c r="E11" s="5" t="s">
        <v>16</v>
      </c>
      <c r="F11" s="5" t="s">
        <v>17</v>
      </c>
      <c r="G11" s="5" t="s">
        <v>46</v>
      </c>
      <c r="H11" s="5" t="s">
        <v>47</v>
      </c>
      <c r="I11" s="5" t="s">
        <v>20</v>
      </c>
      <c r="J11" s="5" t="s">
        <v>21</v>
      </c>
      <c r="K11" s="5" t="s">
        <v>22</v>
      </c>
      <c r="L11" s="7">
        <v>52094</v>
      </c>
      <c r="M11" s="5" t="s">
        <v>23</v>
      </c>
      <c r="N11" s="5">
        <v>2697869</v>
      </c>
      <c r="O11" s="5" t="s">
        <v>24</v>
      </c>
      <c r="P11" s="12">
        <v>43777</v>
      </c>
      <c r="Q11" s="12">
        <f t="shared" si="0"/>
        <v>52094.63</v>
      </c>
      <c r="R11" s="12" t="s">
        <v>248</v>
      </c>
      <c r="S11" s="13" t="s">
        <v>253</v>
      </c>
      <c r="T11" s="12" t="s">
        <v>240</v>
      </c>
    </row>
    <row r="12" spans="1:20" x14ac:dyDescent="0.25">
      <c r="A12" s="23">
        <v>9</v>
      </c>
      <c r="B12" s="18" t="s">
        <v>50</v>
      </c>
      <c r="C12" s="19">
        <v>45302.43614583333</v>
      </c>
      <c r="D12" s="18" t="s">
        <v>51</v>
      </c>
      <c r="E12" s="18" t="s">
        <v>16</v>
      </c>
      <c r="F12" s="18" t="s">
        <v>17</v>
      </c>
      <c r="G12" s="18" t="s">
        <v>52</v>
      </c>
      <c r="H12" s="18" t="s">
        <v>53</v>
      </c>
      <c r="I12" s="18" t="s">
        <v>20</v>
      </c>
      <c r="J12" s="18" t="s">
        <v>21</v>
      </c>
      <c r="K12" s="18" t="s">
        <v>22</v>
      </c>
      <c r="L12" s="20">
        <v>92151</v>
      </c>
      <c r="M12" s="18" t="s">
        <v>23</v>
      </c>
      <c r="N12" s="18">
        <v>5383878</v>
      </c>
      <c r="O12" s="18" t="s">
        <v>54</v>
      </c>
      <c r="P12" s="21">
        <v>89548</v>
      </c>
      <c r="Q12" s="21">
        <f t="shared" si="0"/>
        <v>106562.12</v>
      </c>
      <c r="R12" s="21" t="s">
        <v>252</v>
      </c>
      <c r="S12" s="22" t="s">
        <v>250</v>
      </c>
      <c r="T12" s="21" t="s">
        <v>240</v>
      </c>
    </row>
    <row r="13" spans="1:20" x14ac:dyDescent="0.25">
      <c r="A13" s="23">
        <v>10</v>
      </c>
      <c r="B13" s="18" t="s">
        <v>55</v>
      </c>
      <c r="C13" s="19">
        <v>45302.437025462961</v>
      </c>
      <c r="D13" s="18" t="s">
        <v>56</v>
      </c>
      <c r="E13" s="18" t="s">
        <v>27</v>
      </c>
      <c r="F13" s="18" t="s">
        <v>17</v>
      </c>
      <c r="G13" s="18" t="s">
        <v>52</v>
      </c>
      <c r="H13" s="18" t="s">
        <v>53</v>
      </c>
      <c r="I13" s="18" t="s">
        <v>20</v>
      </c>
      <c r="J13" s="18" t="s">
        <v>21</v>
      </c>
      <c r="K13" s="18" t="s">
        <v>22</v>
      </c>
      <c r="L13" s="20">
        <v>5908</v>
      </c>
      <c r="M13" s="18" t="s">
        <v>23</v>
      </c>
      <c r="N13" s="18">
        <v>6333321</v>
      </c>
      <c r="O13" s="18" t="s">
        <v>54</v>
      </c>
      <c r="P13" s="21">
        <v>8783</v>
      </c>
      <c r="Q13" s="21">
        <f t="shared" si="0"/>
        <v>10451.77</v>
      </c>
      <c r="R13" s="21" t="s">
        <v>252</v>
      </c>
      <c r="S13" s="22" t="s">
        <v>250</v>
      </c>
      <c r="T13" s="21" t="s">
        <v>240</v>
      </c>
    </row>
    <row r="14" spans="1:20" x14ac:dyDescent="0.25">
      <c r="A14" s="23">
        <v>11</v>
      </c>
      <c r="B14" s="18" t="s">
        <v>57</v>
      </c>
      <c r="C14" s="19">
        <v>45302.437997685185</v>
      </c>
      <c r="D14" s="18" t="s">
        <v>58</v>
      </c>
      <c r="E14" s="18" t="s">
        <v>16</v>
      </c>
      <c r="F14" s="18" t="s">
        <v>17</v>
      </c>
      <c r="G14" s="18" t="s">
        <v>52</v>
      </c>
      <c r="H14" s="18" t="s">
        <v>53</v>
      </c>
      <c r="I14" s="18" t="s">
        <v>20</v>
      </c>
      <c r="J14" s="18" t="s">
        <v>21</v>
      </c>
      <c r="K14" s="18" t="s">
        <v>22</v>
      </c>
      <c r="L14" s="20">
        <v>28752</v>
      </c>
      <c r="M14" s="18" t="s">
        <v>23</v>
      </c>
      <c r="N14" s="18">
        <v>5814913</v>
      </c>
      <c r="O14" s="18" t="s">
        <v>54</v>
      </c>
      <c r="P14" s="21">
        <v>52476</v>
      </c>
      <c r="Q14" s="21">
        <f t="shared" si="0"/>
        <v>62446.439999999995</v>
      </c>
      <c r="R14" s="21" t="s">
        <v>252</v>
      </c>
      <c r="S14" s="22" t="s">
        <v>250</v>
      </c>
      <c r="T14" s="21" t="s">
        <v>240</v>
      </c>
    </row>
    <row r="15" spans="1:20" x14ac:dyDescent="0.25">
      <c r="A15" s="23">
        <v>12</v>
      </c>
      <c r="B15" s="18" t="s">
        <v>59</v>
      </c>
      <c r="C15" s="19">
        <v>45302.438321759255</v>
      </c>
      <c r="D15" s="18" t="s">
        <v>60</v>
      </c>
      <c r="E15" s="18" t="s">
        <v>16</v>
      </c>
      <c r="F15" s="18" t="s">
        <v>17</v>
      </c>
      <c r="G15" s="18" t="s">
        <v>52</v>
      </c>
      <c r="H15" s="18" t="s">
        <v>53</v>
      </c>
      <c r="I15" s="18" t="s">
        <v>20</v>
      </c>
      <c r="J15" s="18" t="s">
        <v>21</v>
      </c>
      <c r="K15" s="18" t="s">
        <v>22</v>
      </c>
      <c r="L15" s="20">
        <v>35569</v>
      </c>
      <c r="M15" s="18" t="s">
        <v>23</v>
      </c>
      <c r="N15" s="18">
        <v>5687324</v>
      </c>
      <c r="O15" s="18" t="s">
        <v>54</v>
      </c>
      <c r="P15" s="21">
        <v>56080</v>
      </c>
      <c r="Q15" s="21">
        <f t="shared" si="0"/>
        <v>66735.199999999997</v>
      </c>
      <c r="R15" s="21" t="s">
        <v>252</v>
      </c>
      <c r="S15" s="22" t="s">
        <v>250</v>
      </c>
      <c r="T15" s="21" t="s">
        <v>240</v>
      </c>
    </row>
    <row r="16" spans="1:20" x14ac:dyDescent="0.25">
      <c r="A16" s="23">
        <v>13</v>
      </c>
      <c r="B16" s="18" t="s">
        <v>61</v>
      </c>
      <c r="C16" s="19">
        <v>45302.442071759258</v>
      </c>
      <c r="D16" s="18" t="s">
        <v>62</v>
      </c>
      <c r="E16" s="18" t="s">
        <v>16</v>
      </c>
      <c r="F16" s="18" t="s">
        <v>17</v>
      </c>
      <c r="G16" s="18" t="s">
        <v>52</v>
      </c>
      <c r="H16" s="18" t="s">
        <v>53</v>
      </c>
      <c r="I16" s="18" t="s">
        <v>20</v>
      </c>
      <c r="J16" s="18" t="s">
        <v>21</v>
      </c>
      <c r="K16" s="18" t="s">
        <v>22</v>
      </c>
      <c r="L16" s="20">
        <v>23835</v>
      </c>
      <c r="M16" s="18" t="s">
        <v>23</v>
      </c>
      <c r="N16" s="18">
        <v>6368977</v>
      </c>
      <c r="O16" s="18" t="s">
        <v>54</v>
      </c>
      <c r="P16" s="21">
        <v>64142</v>
      </c>
      <c r="Q16" s="21">
        <f t="shared" si="0"/>
        <v>76328.98</v>
      </c>
      <c r="R16" s="21" t="s">
        <v>252</v>
      </c>
      <c r="S16" s="22" t="s">
        <v>250</v>
      </c>
      <c r="T16" s="21" t="s">
        <v>240</v>
      </c>
    </row>
    <row r="17" spans="1:20" x14ac:dyDescent="0.25">
      <c r="A17" s="23">
        <v>14</v>
      </c>
      <c r="B17" s="18" t="s">
        <v>63</v>
      </c>
      <c r="C17" s="19">
        <v>45302.446412037032</v>
      </c>
      <c r="D17" s="18" t="s">
        <v>64</v>
      </c>
      <c r="E17" s="18" t="s">
        <v>16</v>
      </c>
      <c r="F17" s="18" t="s">
        <v>17</v>
      </c>
      <c r="G17" s="18" t="s">
        <v>52</v>
      </c>
      <c r="H17" s="18" t="s">
        <v>53</v>
      </c>
      <c r="I17" s="18" t="s">
        <v>20</v>
      </c>
      <c r="J17" s="18" t="s">
        <v>21</v>
      </c>
      <c r="K17" s="18" t="s">
        <v>22</v>
      </c>
      <c r="L17" s="20">
        <v>10173</v>
      </c>
      <c r="M17" s="18" t="s">
        <v>23</v>
      </c>
      <c r="N17" s="18">
        <v>5290071</v>
      </c>
      <c r="O17" s="18" t="s">
        <v>54</v>
      </c>
      <c r="P17" s="21">
        <v>41611</v>
      </c>
      <c r="Q17" s="21">
        <f t="shared" si="0"/>
        <v>49517.09</v>
      </c>
      <c r="R17" s="21" t="s">
        <v>252</v>
      </c>
      <c r="S17" s="22" t="s">
        <v>250</v>
      </c>
      <c r="T17" s="21" t="s">
        <v>240</v>
      </c>
    </row>
    <row r="18" spans="1:20" x14ac:dyDescent="0.25">
      <c r="A18" s="23">
        <v>15</v>
      </c>
      <c r="B18" s="18" t="s">
        <v>65</v>
      </c>
      <c r="C18" s="19">
        <v>45302.447465277779</v>
      </c>
      <c r="D18" s="18" t="s">
        <v>66</v>
      </c>
      <c r="E18" s="18" t="s">
        <v>16</v>
      </c>
      <c r="F18" s="18" t="s">
        <v>17</v>
      </c>
      <c r="G18" s="18" t="s">
        <v>52</v>
      </c>
      <c r="H18" s="18" t="s">
        <v>53</v>
      </c>
      <c r="I18" s="18" t="s">
        <v>20</v>
      </c>
      <c r="J18" s="18" t="s">
        <v>21</v>
      </c>
      <c r="K18" s="18" t="s">
        <v>22</v>
      </c>
      <c r="L18" s="20">
        <v>8391</v>
      </c>
      <c r="M18" s="18" t="s">
        <v>23</v>
      </c>
      <c r="N18" s="18">
        <v>4816490</v>
      </c>
      <c r="O18" s="18" t="s">
        <v>54</v>
      </c>
      <c r="P18" s="21">
        <v>69057</v>
      </c>
      <c r="Q18" s="21">
        <f t="shared" si="0"/>
        <v>82177.83</v>
      </c>
      <c r="R18" s="21" t="s">
        <v>252</v>
      </c>
      <c r="S18" s="22" t="s">
        <v>250</v>
      </c>
      <c r="T18" s="21" t="s">
        <v>240</v>
      </c>
    </row>
    <row r="19" spans="1:20" x14ac:dyDescent="0.25">
      <c r="A19" s="23">
        <v>16</v>
      </c>
      <c r="B19" s="18" t="s">
        <v>67</v>
      </c>
      <c r="C19" s="19">
        <v>45302.447638888887</v>
      </c>
      <c r="D19" s="18" t="s">
        <v>68</v>
      </c>
      <c r="E19" s="18" t="s">
        <v>16</v>
      </c>
      <c r="F19" s="18" t="s">
        <v>17</v>
      </c>
      <c r="G19" s="18" t="s">
        <v>52</v>
      </c>
      <c r="H19" s="18" t="s">
        <v>53</v>
      </c>
      <c r="I19" s="18" t="s">
        <v>20</v>
      </c>
      <c r="J19" s="18" t="s">
        <v>21</v>
      </c>
      <c r="K19" s="18" t="s">
        <v>22</v>
      </c>
      <c r="L19" s="20">
        <v>3955</v>
      </c>
      <c r="M19" s="18" t="s">
        <v>23</v>
      </c>
      <c r="N19" s="18">
        <v>4693929</v>
      </c>
      <c r="O19" s="18" t="s">
        <v>54</v>
      </c>
      <c r="P19" s="21">
        <v>30043</v>
      </c>
      <c r="Q19" s="21">
        <f t="shared" si="0"/>
        <v>35751.17</v>
      </c>
      <c r="R19" s="21" t="s">
        <v>252</v>
      </c>
      <c r="S19" s="22" t="s">
        <v>250</v>
      </c>
      <c r="T19" s="21" t="s">
        <v>240</v>
      </c>
    </row>
    <row r="20" spans="1:20" x14ac:dyDescent="0.25">
      <c r="A20" s="23">
        <v>17</v>
      </c>
      <c r="B20" s="18" t="s">
        <v>69</v>
      </c>
      <c r="C20" s="19">
        <v>45302.447905092587</v>
      </c>
      <c r="D20" s="18" t="s">
        <v>70</v>
      </c>
      <c r="E20" s="18" t="s">
        <v>16</v>
      </c>
      <c r="F20" s="18" t="s">
        <v>17</v>
      </c>
      <c r="G20" s="18" t="s">
        <v>52</v>
      </c>
      <c r="H20" s="18" t="s">
        <v>53</v>
      </c>
      <c r="I20" s="18" t="s">
        <v>20</v>
      </c>
      <c r="J20" s="18" t="s">
        <v>21</v>
      </c>
      <c r="K20" s="18" t="s">
        <v>22</v>
      </c>
      <c r="L20" s="20">
        <v>7504</v>
      </c>
      <c r="M20" s="18" t="s">
        <v>23</v>
      </c>
      <c r="N20" s="18">
        <v>4589400</v>
      </c>
      <c r="O20" s="18" t="s">
        <v>54</v>
      </c>
      <c r="P20" s="21">
        <v>33063</v>
      </c>
      <c r="Q20" s="21">
        <f t="shared" si="0"/>
        <v>39344.97</v>
      </c>
      <c r="R20" s="21" t="s">
        <v>252</v>
      </c>
      <c r="S20" s="22" t="s">
        <v>250</v>
      </c>
      <c r="T20" s="21" t="s">
        <v>240</v>
      </c>
    </row>
    <row r="21" spans="1:20" x14ac:dyDescent="0.25">
      <c r="A21" s="23">
        <v>18</v>
      </c>
      <c r="B21" s="8" t="s">
        <v>71</v>
      </c>
      <c r="C21" s="9">
        <v>45560.481192129628</v>
      </c>
      <c r="D21" s="8" t="s">
        <v>72</v>
      </c>
      <c r="E21" s="8" t="s">
        <v>27</v>
      </c>
      <c r="F21" s="8" t="s">
        <v>17</v>
      </c>
      <c r="G21" s="8" t="s">
        <v>73</v>
      </c>
      <c r="H21" s="8" t="s">
        <v>74</v>
      </c>
      <c r="I21" s="8" t="s">
        <v>20</v>
      </c>
      <c r="J21" s="8" t="s">
        <v>21</v>
      </c>
      <c r="K21" s="8" t="s">
        <v>22</v>
      </c>
      <c r="L21" s="3">
        <v>1351264</v>
      </c>
      <c r="M21" s="8" t="s">
        <v>23</v>
      </c>
      <c r="N21" s="8">
        <v>6511181</v>
      </c>
      <c r="O21" s="8" t="s">
        <v>24</v>
      </c>
      <c r="P21" s="10">
        <v>1351264</v>
      </c>
      <c r="Q21" s="10">
        <f t="shared" si="0"/>
        <v>1608004.16</v>
      </c>
      <c r="R21" s="10" t="s">
        <v>251</v>
      </c>
      <c r="S21" s="11" t="s">
        <v>244</v>
      </c>
      <c r="T21" s="10" t="s">
        <v>241</v>
      </c>
    </row>
    <row r="22" spans="1:20" x14ac:dyDescent="0.25">
      <c r="A22" s="23">
        <v>19</v>
      </c>
      <c r="B22" s="8" t="s">
        <v>75</v>
      </c>
      <c r="C22" s="9">
        <v>45560.481828703705</v>
      </c>
      <c r="D22" s="8" t="s">
        <v>76</v>
      </c>
      <c r="E22" s="8" t="s">
        <v>27</v>
      </c>
      <c r="F22" s="8" t="s">
        <v>17</v>
      </c>
      <c r="G22" s="8" t="s">
        <v>73</v>
      </c>
      <c r="H22" s="8" t="s">
        <v>74</v>
      </c>
      <c r="I22" s="8" t="s">
        <v>20</v>
      </c>
      <c r="J22" s="8" t="s">
        <v>21</v>
      </c>
      <c r="K22" s="8" t="s">
        <v>22</v>
      </c>
      <c r="L22" s="3">
        <v>1284532</v>
      </c>
      <c r="M22" s="8" t="s">
        <v>23</v>
      </c>
      <c r="N22" s="8">
        <v>6633445</v>
      </c>
      <c r="O22" s="8" t="s">
        <v>24</v>
      </c>
      <c r="P22" s="10">
        <v>1284532</v>
      </c>
      <c r="Q22" s="10">
        <f t="shared" si="0"/>
        <v>1528593.0799999998</v>
      </c>
      <c r="R22" s="10" t="s">
        <v>251</v>
      </c>
      <c r="S22" s="11" t="s">
        <v>244</v>
      </c>
      <c r="T22" s="10" t="s">
        <v>241</v>
      </c>
    </row>
    <row r="23" spans="1:20" x14ac:dyDescent="0.25">
      <c r="A23" s="23">
        <v>20</v>
      </c>
      <c r="B23" s="8" t="s">
        <v>77</v>
      </c>
      <c r="C23" s="9">
        <v>45560.482812499999</v>
      </c>
      <c r="D23" s="8" t="s">
        <v>78</v>
      </c>
      <c r="E23" s="8" t="s">
        <v>27</v>
      </c>
      <c r="F23" s="8" t="s">
        <v>17</v>
      </c>
      <c r="G23" s="8" t="s">
        <v>73</v>
      </c>
      <c r="H23" s="8" t="s">
        <v>74</v>
      </c>
      <c r="I23" s="8" t="s">
        <v>20</v>
      </c>
      <c r="J23" s="8" t="s">
        <v>21</v>
      </c>
      <c r="K23" s="8" t="s">
        <v>22</v>
      </c>
      <c r="L23" s="3">
        <v>1520230</v>
      </c>
      <c r="M23" s="8" t="s">
        <v>23</v>
      </c>
      <c r="N23" s="8">
        <v>8100321</v>
      </c>
      <c r="O23" s="8" t="s">
        <v>32</v>
      </c>
      <c r="P23" s="10">
        <v>1520230</v>
      </c>
      <c r="Q23" s="10">
        <f t="shared" si="0"/>
        <v>1809073.7</v>
      </c>
      <c r="R23" s="10" t="s">
        <v>251</v>
      </c>
      <c r="S23" s="11" t="s">
        <v>244</v>
      </c>
      <c r="T23" s="10" t="s">
        <v>241</v>
      </c>
    </row>
    <row r="24" spans="1:20" x14ac:dyDescent="0.25">
      <c r="A24" s="23">
        <v>21</v>
      </c>
      <c r="B24" s="8" t="s">
        <v>79</v>
      </c>
      <c r="C24" s="9">
        <v>45560.483217592591</v>
      </c>
      <c r="D24" s="8" t="s">
        <v>80</v>
      </c>
      <c r="E24" s="8" t="s">
        <v>16</v>
      </c>
      <c r="F24" s="8" t="s">
        <v>17</v>
      </c>
      <c r="G24" s="8" t="s">
        <v>73</v>
      </c>
      <c r="H24" s="8" t="s">
        <v>74</v>
      </c>
      <c r="I24" s="8" t="s">
        <v>20</v>
      </c>
      <c r="J24" s="8" t="s">
        <v>21</v>
      </c>
      <c r="K24" s="8" t="s">
        <v>22</v>
      </c>
      <c r="L24" s="3">
        <v>522196</v>
      </c>
      <c r="M24" s="8" t="s">
        <v>23</v>
      </c>
      <c r="N24" s="8">
        <v>8112289</v>
      </c>
      <c r="O24" s="8" t="s">
        <v>32</v>
      </c>
      <c r="P24" s="10">
        <v>522196</v>
      </c>
      <c r="Q24" s="10">
        <f t="shared" si="0"/>
        <v>621413.24</v>
      </c>
      <c r="R24" s="10" t="s">
        <v>251</v>
      </c>
      <c r="S24" s="11" t="s">
        <v>244</v>
      </c>
      <c r="T24" s="10" t="s">
        <v>241</v>
      </c>
    </row>
    <row r="25" spans="1:20" x14ac:dyDescent="0.25">
      <c r="A25" s="23">
        <v>22</v>
      </c>
      <c r="B25" s="8" t="s">
        <v>81</v>
      </c>
      <c r="C25" s="9">
        <v>45560.484571759254</v>
      </c>
      <c r="D25" s="8" t="s">
        <v>82</v>
      </c>
      <c r="E25" s="8" t="s">
        <v>27</v>
      </c>
      <c r="F25" s="8" t="s">
        <v>17</v>
      </c>
      <c r="G25" s="8" t="s">
        <v>83</v>
      </c>
      <c r="H25" s="8" t="s">
        <v>84</v>
      </c>
      <c r="I25" s="8" t="s">
        <v>20</v>
      </c>
      <c r="J25" s="8" t="s">
        <v>21</v>
      </c>
      <c r="K25" s="8" t="s">
        <v>22</v>
      </c>
      <c r="L25" s="3">
        <v>801680</v>
      </c>
      <c r="M25" s="8" t="s">
        <v>23</v>
      </c>
      <c r="N25" s="8">
        <v>8100810</v>
      </c>
      <c r="O25" s="8" t="s">
        <v>32</v>
      </c>
      <c r="P25" s="10">
        <v>801680</v>
      </c>
      <c r="Q25" s="10">
        <f t="shared" si="0"/>
        <v>953999.2</v>
      </c>
      <c r="R25" s="10" t="s">
        <v>251</v>
      </c>
      <c r="S25" s="11" t="s">
        <v>244</v>
      </c>
      <c r="T25" s="10" t="s">
        <v>241</v>
      </c>
    </row>
    <row r="26" spans="1:20" x14ac:dyDescent="0.25">
      <c r="A26" s="23">
        <v>23</v>
      </c>
      <c r="B26" s="8" t="s">
        <v>85</v>
      </c>
      <c r="C26" s="9">
        <v>45561.569710648146</v>
      </c>
      <c r="D26" s="8" t="s">
        <v>86</v>
      </c>
      <c r="E26" s="8" t="s">
        <v>27</v>
      </c>
      <c r="F26" s="8" t="s">
        <v>17</v>
      </c>
      <c r="G26" s="8" t="s">
        <v>87</v>
      </c>
      <c r="H26" s="8" t="s">
        <v>88</v>
      </c>
      <c r="I26" s="8" t="s">
        <v>20</v>
      </c>
      <c r="J26" s="8" t="s">
        <v>21</v>
      </c>
      <c r="K26" s="8" t="s">
        <v>22</v>
      </c>
      <c r="L26" s="3">
        <v>41281</v>
      </c>
      <c r="M26" s="8" t="s">
        <v>23</v>
      </c>
      <c r="N26" s="8">
        <v>8100101</v>
      </c>
      <c r="O26" s="8" t="s">
        <v>32</v>
      </c>
      <c r="P26" s="10">
        <v>41281</v>
      </c>
      <c r="Q26" s="10">
        <f t="shared" si="0"/>
        <v>49124.39</v>
      </c>
      <c r="R26" s="10" t="s">
        <v>251</v>
      </c>
      <c r="S26" s="11" t="s">
        <v>244</v>
      </c>
      <c r="T26" s="10" t="s">
        <v>256</v>
      </c>
    </row>
    <row r="27" spans="1:20" x14ac:dyDescent="0.25">
      <c r="A27" s="23">
        <v>24</v>
      </c>
      <c r="B27" s="8" t="s">
        <v>89</v>
      </c>
      <c r="C27" s="9">
        <v>45566.457615740735</v>
      </c>
      <c r="D27" s="8" t="s">
        <v>90</v>
      </c>
      <c r="E27" s="8" t="s">
        <v>16</v>
      </c>
      <c r="F27" s="8" t="s">
        <v>17</v>
      </c>
      <c r="G27" s="8" t="s">
        <v>91</v>
      </c>
      <c r="H27" s="8" t="s">
        <v>92</v>
      </c>
      <c r="I27" s="8" t="s">
        <v>20</v>
      </c>
      <c r="J27" s="8" t="s">
        <v>21</v>
      </c>
      <c r="K27" s="8" t="s">
        <v>22</v>
      </c>
      <c r="L27" s="3">
        <v>38711</v>
      </c>
      <c r="M27" s="8" t="s">
        <v>23</v>
      </c>
      <c r="N27" s="8">
        <v>8112348</v>
      </c>
      <c r="O27" s="8" t="s">
        <v>32</v>
      </c>
      <c r="P27" s="10">
        <v>38711</v>
      </c>
      <c r="Q27" s="10">
        <f t="shared" si="0"/>
        <v>46066.09</v>
      </c>
      <c r="R27" s="10" t="s">
        <v>251</v>
      </c>
      <c r="S27" s="11" t="s">
        <v>244</v>
      </c>
      <c r="T27" s="10" t="s">
        <v>256</v>
      </c>
    </row>
    <row r="28" spans="1:20" x14ac:dyDescent="0.25">
      <c r="A28" s="23">
        <v>25</v>
      </c>
      <c r="B28" s="8" t="s">
        <v>93</v>
      </c>
      <c r="C28" s="9">
        <v>45566.659999999996</v>
      </c>
      <c r="D28" s="8" t="s">
        <v>94</v>
      </c>
      <c r="E28" s="8" t="s">
        <v>95</v>
      </c>
      <c r="F28" s="8" t="s">
        <v>17</v>
      </c>
      <c r="G28" s="8" t="s">
        <v>96</v>
      </c>
      <c r="H28" s="8" t="s">
        <v>97</v>
      </c>
      <c r="I28" s="8" t="s">
        <v>20</v>
      </c>
      <c r="J28" s="8" t="s">
        <v>21</v>
      </c>
      <c r="K28" s="8" t="s">
        <v>22</v>
      </c>
      <c r="L28" s="3">
        <v>36450</v>
      </c>
      <c r="M28" s="8" t="s">
        <v>23</v>
      </c>
      <c r="N28" s="8">
        <v>8122495</v>
      </c>
      <c r="O28" s="8" t="s">
        <v>54</v>
      </c>
      <c r="P28" s="10">
        <v>36450</v>
      </c>
      <c r="Q28" s="10">
        <f t="shared" si="0"/>
        <v>43375.5</v>
      </c>
      <c r="R28" s="10" t="s">
        <v>251</v>
      </c>
      <c r="S28" s="11" t="s">
        <v>244</v>
      </c>
      <c r="T28" s="10" t="s">
        <v>257</v>
      </c>
    </row>
    <row r="29" spans="1:20" x14ac:dyDescent="0.25">
      <c r="A29" s="23">
        <v>26</v>
      </c>
      <c r="B29" s="8" t="s">
        <v>98</v>
      </c>
      <c r="C29" s="9">
        <v>45566.660196759258</v>
      </c>
      <c r="D29" s="8" t="s">
        <v>99</v>
      </c>
      <c r="E29" s="8" t="s">
        <v>27</v>
      </c>
      <c r="F29" s="8" t="s">
        <v>17</v>
      </c>
      <c r="G29" s="8" t="s">
        <v>96</v>
      </c>
      <c r="H29" s="8" t="s">
        <v>97</v>
      </c>
      <c r="I29" s="8" t="s">
        <v>20</v>
      </c>
      <c r="J29" s="8" t="s">
        <v>21</v>
      </c>
      <c r="K29" s="8" t="s">
        <v>22</v>
      </c>
      <c r="L29" s="3">
        <v>583234</v>
      </c>
      <c r="M29" s="8" t="s">
        <v>23</v>
      </c>
      <c r="N29" s="8">
        <v>8100906</v>
      </c>
      <c r="O29" s="8" t="s">
        <v>54</v>
      </c>
      <c r="P29" s="10">
        <v>583234</v>
      </c>
      <c r="Q29" s="10">
        <f t="shared" si="0"/>
        <v>694048.46</v>
      </c>
      <c r="R29" s="10" t="s">
        <v>251</v>
      </c>
      <c r="S29" s="11" t="s">
        <v>244</v>
      </c>
      <c r="T29" s="10" t="s">
        <v>257</v>
      </c>
    </row>
    <row r="30" spans="1:20" x14ac:dyDescent="0.25">
      <c r="A30" s="23">
        <v>27</v>
      </c>
      <c r="B30" s="8" t="s">
        <v>100</v>
      </c>
      <c r="C30" s="9">
        <v>45567.477916666663</v>
      </c>
      <c r="D30" s="8" t="s">
        <v>101</v>
      </c>
      <c r="E30" s="8" t="s">
        <v>27</v>
      </c>
      <c r="F30" s="8" t="s">
        <v>17</v>
      </c>
      <c r="G30" s="8" t="s">
        <v>102</v>
      </c>
      <c r="H30" s="8" t="s">
        <v>103</v>
      </c>
      <c r="I30" s="8" t="s">
        <v>20</v>
      </c>
      <c r="J30" s="8" t="s">
        <v>21</v>
      </c>
      <c r="K30" s="8" t="s">
        <v>22</v>
      </c>
      <c r="L30" s="3">
        <v>25565</v>
      </c>
      <c r="M30" s="8" t="s">
        <v>23</v>
      </c>
      <c r="N30" s="8">
        <v>8100099</v>
      </c>
      <c r="O30" s="8" t="s">
        <v>32</v>
      </c>
      <c r="P30" s="10">
        <v>25565</v>
      </c>
      <c r="Q30" s="10">
        <f t="shared" si="0"/>
        <v>30422.35</v>
      </c>
      <c r="R30" s="10" t="s">
        <v>251</v>
      </c>
      <c r="S30" s="11" t="s">
        <v>244</v>
      </c>
      <c r="T30" s="10" t="s">
        <v>257</v>
      </c>
    </row>
    <row r="31" spans="1:20" x14ac:dyDescent="0.25">
      <c r="A31" s="23">
        <v>28</v>
      </c>
      <c r="B31" s="8" t="s">
        <v>104</v>
      </c>
      <c r="C31" s="9">
        <v>45567.483217592591</v>
      </c>
      <c r="D31" s="8" t="s">
        <v>105</v>
      </c>
      <c r="E31" s="8" t="s">
        <v>16</v>
      </c>
      <c r="F31" s="8" t="s">
        <v>17</v>
      </c>
      <c r="G31" s="8" t="s">
        <v>102</v>
      </c>
      <c r="H31" s="8" t="s">
        <v>103</v>
      </c>
      <c r="I31" s="8" t="s">
        <v>20</v>
      </c>
      <c r="J31" s="8" t="s">
        <v>21</v>
      </c>
      <c r="K31" s="8" t="s">
        <v>22</v>
      </c>
      <c r="L31" s="3">
        <v>280065</v>
      </c>
      <c r="M31" s="8" t="s">
        <v>23</v>
      </c>
      <c r="N31" s="8">
        <v>8112172</v>
      </c>
      <c r="O31" s="8" t="s">
        <v>32</v>
      </c>
      <c r="P31" s="10">
        <v>280065</v>
      </c>
      <c r="Q31" s="10">
        <f t="shared" si="0"/>
        <v>333277.34999999998</v>
      </c>
      <c r="R31" s="10" t="s">
        <v>251</v>
      </c>
      <c r="S31" s="11" t="s">
        <v>244</v>
      </c>
      <c r="T31" s="10" t="s">
        <v>257</v>
      </c>
    </row>
    <row r="32" spans="1:20" x14ac:dyDescent="0.25">
      <c r="A32" s="23">
        <v>29</v>
      </c>
      <c r="B32" s="8" t="s">
        <v>106</v>
      </c>
      <c r="C32" s="9">
        <v>45572.596516203703</v>
      </c>
      <c r="D32" s="8" t="s">
        <v>107</v>
      </c>
      <c r="E32" s="8" t="s">
        <v>27</v>
      </c>
      <c r="F32" s="8" t="s">
        <v>17</v>
      </c>
      <c r="G32" s="8" t="s">
        <v>108</v>
      </c>
      <c r="H32" s="8" t="s">
        <v>109</v>
      </c>
      <c r="I32" s="8" t="s">
        <v>20</v>
      </c>
      <c r="J32" s="8" t="s">
        <v>21</v>
      </c>
      <c r="K32" s="8" t="s">
        <v>22</v>
      </c>
      <c r="L32" s="3">
        <v>9267</v>
      </c>
      <c r="M32" s="8" t="s">
        <v>23</v>
      </c>
      <c r="N32" s="8">
        <v>8100960</v>
      </c>
      <c r="O32" s="8" t="s">
        <v>54</v>
      </c>
      <c r="P32" s="10">
        <v>9267</v>
      </c>
      <c r="Q32" s="10">
        <f t="shared" si="0"/>
        <v>11027.73</v>
      </c>
      <c r="R32" s="10" t="s">
        <v>251</v>
      </c>
      <c r="S32" s="11" t="s">
        <v>244</v>
      </c>
      <c r="T32" s="10" t="s">
        <v>257</v>
      </c>
    </row>
    <row r="33" spans="1:20" x14ac:dyDescent="0.25">
      <c r="A33" s="23">
        <v>30</v>
      </c>
      <c r="B33" s="8" t="s">
        <v>110</v>
      </c>
      <c r="C33" s="9">
        <v>45572.740416666667</v>
      </c>
      <c r="D33" s="8" t="s">
        <v>111</v>
      </c>
      <c r="E33" s="8" t="s">
        <v>112</v>
      </c>
      <c r="F33" s="8" t="s">
        <v>17</v>
      </c>
      <c r="G33" s="8" t="s">
        <v>113</v>
      </c>
      <c r="H33" s="8" t="s">
        <v>114</v>
      </c>
      <c r="I33" s="8" t="s">
        <v>20</v>
      </c>
      <c r="J33" s="8" t="s">
        <v>21</v>
      </c>
      <c r="K33" s="8" t="s">
        <v>22</v>
      </c>
      <c r="L33" s="3">
        <v>49299</v>
      </c>
      <c r="M33" s="8" t="s">
        <v>23</v>
      </c>
      <c r="N33" s="8">
        <v>4185532</v>
      </c>
      <c r="O33" s="8" t="s">
        <v>54</v>
      </c>
      <c r="P33" s="10">
        <v>49299</v>
      </c>
      <c r="Q33" s="10">
        <f t="shared" si="0"/>
        <v>58665.81</v>
      </c>
      <c r="R33" s="10" t="s">
        <v>251</v>
      </c>
      <c r="S33" s="11" t="s">
        <v>244</v>
      </c>
      <c r="T33" s="10" t="s">
        <v>257</v>
      </c>
    </row>
    <row r="34" spans="1:20" x14ac:dyDescent="0.25">
      <c r="A34" s="23">
        <v>31</v>
      </c>
      <c r="B34" s="8" t="s">
        <v>115</v>
      </c>
      <c r="C34" s="9">
        <v>45572.748402777775</v>
      </c>
      <c r="D34" s="8" t="s">
        <v>116</v>
      </c>
      <c r="E34" s="8" t="s">
        <v>16</v>
      </c>
      <c r="F34" s="8" t="s">
        <v>17</v>
      </c>
      <c r="G34" s="8" t="s">
        <v>117</v>
      </c>
      <c r="H34" s="8" t="s">
        <v>118</v>
      </c>
      <c r="I34" s="8" t="s">
        <v>20</v>
      </c>
      <c r="J34" s="8" t="s">
        <v>21</v>
      </c>
      <c r="K34" s="8" t="s">
        <v>22</v>
      </c>
      <c r="L34" s="3">
        <v>15830</v>
      </c>
      <c r="M34" s="8" t="s">
        <v>23</v>
      </c>
      <c r="N34" s="8">
        <v>7507396</v>
      </c>
      <c r="O34" s="8" t="s">
        <v>54</v>
      </c>
      <c r="P34" s="10">
        <v>15830</v>
      </c>
      <c r="Q34" s="10">
        <f t="shared" si="0"/>
        <v>18837.7</v>
      </c>
      <c r="R34" s="10" t="s">
        <v>251</v>
      </c>
      <c r="S34" s="11" t="s">
        <v>244</v>
      </c>
      <c r="T34" s="10" t="s">
        <v>242</v>
      </c>
    </row>
    <row r="35" spans="1:20" x14ac:dyDescent="0.25">
      <c r="A35" s="23">
        <v>32</v>
      </c>
      <c r="B35" s="8" t="s">
        <v>119</v>
      </c>
      <c r="C35" s="9">
        <v>45572.752534722218</v>
      </c>
      <c r="D35" s="8" t="s">
        <v>120</v>
      </c>
      <c r="E35" s="8" t="s">
        <v>16</v>
      </c>
      <c r="F35" s="8" t="s">
        <v>17</v>
      </c>
      <c r="G35" s="8" t="s">
        <v>117</v>
      </c>
      <c r="H35" s="8" t="s">
        <v>118</v>
      </c>
      <c r="I35" s="8" t="s">
        <v>20</v>
      </c>
      <c r="J35" s="8" t="s">
        <v>21</v>
      </c>
      <c r="K35" s="8" t="s">
        <v>22</v>
      </c>
      <c r="L35" s="3">
        <v>6874</v>
      </c>
      <c r="M35" s="8" t="s">
        <v>23</v>
      </c>
      <c r="N35" s="8">
        <v>6741740</v>
      </c>
      <c r="O35" s="8" t="s">
        <v>54</v>
      </c>
      <c r="P35" s="10">
        <v>6874</v>
      </c>
      <c r="Q35" s="10">
        <f t="shared" si="0"/>
        <v>8180.0599999999995</v>
      </c>
      <c r="R35" s="10" t="s">
        <v>251</v>
      </c>
      <c r="S35" s="11" t="s">
        <v>244</v>
      </c>
      <c r="T35" s="10" t="s">
        <v>242</v>
      </c>
    </row>
    <row r="36" spans="1:20" x14ac:dyDescent="0.25">
      <c r="A36" s="23">
        <v>33</v>
      </c>
      <c r="B36" s="8" t="s">
        <v>121</v>
      </c>
      <c r="C36" s="9">
        <v>45576.466689814813</v>
      </c>
      <c r="D36" s="8" t="s">
        <v>122</v>
      </c>
      <c r="E36" s="8" t="s">
        <v>27</v>
      </c>
      <c r="F36" s="8" t="s">
        <v>17</v>
      </c>
      <c r="G36" s="8" t="s">
        <v>123</v>
      </c>
      <c r="H36" s="8" t="s">
        <v>124</v>
      </c>
      <c r="I36" s="8" t="s">
        <v>20</v>
      </c>
      <c r="J36" s="8" t="s">
        <v>21</v>
      </c>
      <c r="K36" s="8" t="s">
        <v>22</v>
      </c>
      <c r="L36" s="3">
        <v>3555154</v>
      </c>
      <c r="M36" s="8" t="s">
        <v>23</v>
      </c>
      <c r="N36" s="8">
        <v>8222943</v>
      </c>
      <c r="O36" s="8" t="s">
        <v>24</v>
      </c>
      <c r="P36" s="10">
        <v>3555154</v>
      </c>
      <c r="Q36" s="10">
        <f t="shared" si="0"/>
        <v>4230633.26</v>
      </c>
      <c r="R36" s="10" t="s">
        <v>251</v>
      </c>
      <c r="S36" s="11" t="s">
        <v>244</v>
      </c>
      <c r="T36" s="10" t="s">
        <v>257</v>
      </c>
    </row>
    <row r="37" spans="1:20" x14ac:dyDescent="0.25">
      <c r="A37" s="23">
        <v>34</v>
      </c>
      <c r="B37" s="8" t="s">
        <v>125</v>
      </c>
      <c r="C37" s="9">
        <v>45579.353206018517</v>
      </c>
      <c r="D37" s="8" t="s">
        <v>126</v>
      </c>
      <c r="E37" s="8" t="s">
        <v>27</v>
      </c>
      <c r="F37" s="8" t="s">
        <v>17</v>
      </c>
      <c r="G37" s="8" t="s">
        <v>37</v>
      </c>
      <c r="H37" s="8" t="s">
        <v>38</v>
      </c>
      <c r="I37" s="8" t="s">
        <v>20</v>
      </c>
      <c r="J37" s="8" t="s">
        <v>21</v>
      </c>
      <c r="K37" s="8" t="s">
        <v>22</v>
      </c>
      <c r="L37" s="3">
        <v>10151314</v>
      </c>
      <c r="M37" s="8" t="s">
        <v>23</v>
      </c>
      <c r="N37" s="8">
        <v>8222831</v>
      </c>
      <c r="O37" s="8" t="s">
        <v>24</v>
      </c>
      <c r="P37" s="10">
        <v>10151314</v>
      </c>
      <c r="Q37" s="10">
        <f t="shared" si="0"/>
        <v>12080063.66</v>
      </c>
      <c r="R37" s="10" t="s">
        <v>251</v>
      </c>
      <c r="S37" s="11" t="s">
        <v>244</v>
      </c>
      <c r="T37" s="10" t="s">
        <v>242</v>
      </c>
    </row>
    <row r="38" spans="1:20" x14ac:dyDescent="0.25">
      <c r="A38" s="23">
        <v>35</v>
      </c>
      <c r="B38" s="8" t="s">
        <v>127</v>
      </c>
      <c r="C38" s="9">
        <v>45580.463310185187</v>
      </c>
      <c r="D38" s="8" t="s">
        <v>128</v>
      </c>
      <c r="E38" s="8" t="s">
        <v>16</v>
      </c>
      <c r="F38" s="8" t="s">
        <v>17</v>
      </c>
      <c r="G38" s="8" t="s">
        <v>129</v>
      </c>
      <c r="H38" s="8" t="s">
        <v>130</v>
      </c>
      <c r="I38" s="8" t="s">
        <v>20</v>
      </c>
      <c r="J38" s="8" t="s">
        <v>21</v>
      </c>
      <c r="K38" s="8" t="s">
        <v>22</v>
      </c>
      <c r="L38" s="3">
        <v>14416</v>
      </c>
      <c r="M38" s="8" t="s">
        <v>23</v>
      </c>
      <c r="N38" s="8">
        <v>8135257</v>
      </c>
      <c r="O38" s="8" t="s">
        <v>24</v>
      </c>
      <c r="P38" s="10">
        <v>14416</v>
      </c>
      <c r="Q38" s="10">
        <f t="shared" si="0"/>
        <v>17155.04</v>
      </c>
      <c r="R38" s="10" t="s">
        <v>251</v>
      </c>
      <c r="S38" s="11" t="s">
        <v>244</v>
      </c>
      <c r="T38" s="10" t="s">
        <v>242</v>
      </c>
    </row>
    <row r="39" spans="1:20" x14ac:dyDescent="0.25">
      <c r="A39" s="23">
        <v>36</v>
      </c>
      <c r="B39" s="8" t="s">
        <v>131</v>
      </c>
      <c r="C39" s="9">
        <v>45580.464328703703</v>
      </c>
      <c r="D39" s="8" t="s">
        <v>132</v>
      </c>
      <c r="E39" s="8" t="s">
        <v>27</v>
      </c>
      <c r="F39" s="8" t="s">
        <v>17</v>
      </c>
      <c r="G39" s="8" t="s">
        <v>129</v>
      </c>
      <c r="H39" s="8" t="s">
        <v>130</v>
      </c>
      <c r="I39" s="8" t="s">
        <v>20</v>
      </c>
      <c r="J39" s="8" t="s">
        <v>21</v>
      </c>
      <c r="K39" s="8" t="s">
        <v>22</v>
      </c>
      <c r="L39" s="3">
        <v>1570883</v>
      </c>
      <c r="M39" s="8" t="s">
        <v>23</v>
      </c>
      <c r="N39" s="8">
        <v>8223005</v>
      </c>
      <c r="O39" s="8" t="s">
        <v>24</v>
      </c>
      <c r="P39" s="10">
        <v>1570883</v>
      </c>
      <c r="Q39" s="10">
        <f t="shared" si="0"/>
        <v>1869350.77</v>
      </c>
      <c r="R39" s="10" t="s">
        <v>251</v>
      </c>
      <c r="S39" s="11" t="s">
        <v>244</v>
      </c>
      <c r="T39" s="10" t="s">
        <v>242</v>
      </c>
    </row>
    <row r="40" spans="1:20" x14ac:dyDescent="0.25">
      <c r="A40" s="23">
        <v>37</v>
      </c>
      <c r="B40" s="8" t="s">
        <v>133</v>
      </c>
      <c r="C40" s="9">
        <v>45580.681493055556</v>
      </c>
      <c r="D40" s="8" t="s">
        <v>134</v>
      </c>
      <c r="E40" s="8" t="s">
        <v>27</v>
      </c>
      <c r="F40" s="8" t="s">
        <v>17</v>
      </c>
      <c r="G40" s="8" t="s">
        <v>135</v>
      </c>
      <c r="H40" s="8" t="s">
        <v>136</v>
      </c>
      <c r="I40" s="8" t="s">
        <v>20</v>
      </c>
      <c r="J40" s="8" t="s">
        <v>21</v>
      </c>
      <c r="K40" s="8" t="s">
        <v>22</v>
      </c>
      <c r="L40" s="3">
        <v>1098512</v>
      </c>
      <c r="M40" s="8" t="s">
        <v>23</v>
      </c>
      <c r="N40" s="8">
        <v>8223013</v>
      </c>
      <c r="O40" s="8" t="s">
        <v>24</v>
      </c>
      <c r="P40" s="10">
        <v>1098512</v>
      </c>
      <c r="Q40" s="10">
        <f t="shared" si="0"/>
        <v>1307229.28</v>
      </c>
      <c r="R40" s="10" t="s">
        <v>251</v>
      </c>
      <c r="S40" s="11" t="s">
        <v>244</v>
      </c>
      <c r="T40" s="10" t="s">
        <v>242</v>
      </c>
    </row>
    <row r="41" spans="1:20" x14ac:dyDescent="0.25">
      <c r="A41" s="23">
        <v>38</v>
      </c>
      <c r="B41" s="8" t="s">
        <v>137</v>
      </c>
      <c r="C41" s="9">
        <v>45580.70579861111</v>
      </c>
      <c r="D41" s="8" t="s">
        <v>138</v>
      </c>
      <c r="E41" s="8" t="s">
        <v>27</v>
      </c>
      <c r="F41" s="8" t="s">
        <v>17</v>
      </c>
      <c r="G41" s="8" t="s">
        <v>139</v>
      </c>
      <c r="H41" s="8" t="s">
        <v>140</v>
      </c>
      <c r="I41" s="8" t="s">
        <v>20</v>
      </c>
      <c r="J41" s="8" t="s">
        <v>21</v>
      </c>
      <c r="K41" s="8" t="s">
        <v>22</v>
      </c>
      <c r="L41" s="3">
        <v>175212</v>
      </c>
      <c r="M41" s="8" t="s">
        <v>23</v>
      </c>
      <c r="N41" s="8">
        <v>8222849</v>
      </c>
      <c r="O41" s="8" t="s">
        <v>24</v>
      </c>
      <c r="P41" s="10">
        <v>175212</v>
      </c>
      <c r="Q41" s="10">
        <f t="shared" si="0"/>
        <v>208502.28</v>
      </c>
      <c r="R41" s="10" t="s">
        <v>251</v>
      </c>
      <c r="S41" s="11" t="s">
        <v>244</v>
      </c>
      <c r="T41" s="10" t="s">
        <v>242</v>
      </c>
    </row>
    <row r="42" spans="1:20" x14ac:dyDescent="0.25">
      <c r="A42" s="23">
        <v>39</v>
      </c>
      <c r="B42" s="8" t="s">
        <v>141</v>
      </c>
      <c r="C42" s="9">
        <v>45580.727372685185</v>
      </c>
      <c r="D42" s="8" t="s">
        <v>142</v>
      </c>
      <c r="E42" s="8" t="s">
        <v>16</v>
      </c>
      <c r="F42" s="8" t="s">
        <v>17</v>
      </c>
      <c r="G42" s="8" t="s">
        <v>143</v>
      </c>
      <c r="H42" s="8" t="s">
        <v>144</v>
      </c>
      <c r="I42" s="8" t="s">
        <v>20</v>
      </c>
      <c r="J42" s="8" t="s">
        <v>21</v>
      </c>
      <c r="K42" s="8" t="s">
        <v>22</v>
      </c>
      <c r="L42" s="3">
        <v>2535</v>
      </c>
      <c r="M42" s="8" t="s">
        <v>23</v>
      </c>
      <c r="N42" s="8">
        <v>8149791</v>
      </c>
      <c r="O42" s="8" t="s">
        <v>54</v>
      </c>
      <c r="P42" s="10">
        <v>2535</v>
      </c>
      <c r="Q42" s="10">
        <f t="shared" si="0"/>
        <v>3016.65</v>
      </c>
      <c r="R42" s="10" t="s">
        <v>251</v>
      </c>
      <c r="S42" s="11" t="s">
        <v>244</v>
      </c>
      <c r="T42" s="10" t="s">
        <v>242</v>
      </c>
    </row>
    <row r="43" spans="1:20" x14ac:dyDescent="0.25">
      <c r="A43" s="23">
        <v>40</v>
      </c>
      <c r="B43" s="8" t="s">
        <v>145</v>
      </c>
      <c r="C43" s="9">
        <v>45580.727997685186</v>
      </c>
      <c r="D43" s="8" t="s">
        <v>146</v>
      </c>
      <c r="E43" s="8" t="s">
        <v>16</v>
      </c>
      <c r="F43" s="8" t="s">
        <v>17</v>
      </c>
      <c r="G43" s="8" t="s">
        <v>143</v>
      </c>
      <c r="H43" s="8" t="s">
        <v>144</v>
      </c>
      <c r="I43" s="8" t="s">
        <v>20</v>
      </c>
      <c r="J43" s="8" t="s">
        <v>21</v>
      </c>
      <c r="K43" s="8" t="s">
        <v>22</v>
      </c>
      <c r="L43" s="3">
        <v>4054</v>
      </c>
      <c r="M43" s="8" t="s">
        <v>23</v>
      </c>
      <c r="N43" s="8">
        <v>8140629</v>
      </c>
      <c r="O43" s="8" t="s">
        <v>54</v>
      </c>
      <c r="P43" s="10">
        <v>4054</v>
      </c>
      <c r="Q43" s="10">
        <f t="shared" si="0"/>
        <v>4824.26</v>
      </c>
      <c r="R43" s="10" t="s">
        <v>251</v>
      </c>
      <c r="S43" s="11" t="s">
        <v>244</v>
      </c>
      <c r="T43" s="10" t="s">
        <v>242</v>
      </c>
    </row>
    <row r="44" spans="1:20" x14ac:dyDescent="0.25">
      <c r="A44" s="23">
        <v>41</v>
      </c>
      <c r="B44" s="8" t="s">
        <v>147</v>
      </c>
      <c r="C44" s="9">
        <v>45580.729085648149</v>
      </c>
      <c r="D44" s="8" t="s">
        <v>148</v>
      </c>
      <c r="E44" s="8" t="s">
        <v>16</v>
      </c>
      <c r="F44" s="8" t="s">
        <v>17</v>
      </c>
      <c r="G44" s="8" t="s">
        <v>143</v>
      </c>
      <c r="H44" s="8" t="s">
        <v>144</v>
      </c>
      <c r="I44" s="8" t="s">
        <v>20</v>
      </c>
      <c r="J44" s="8" t="s">
        <v>21</v>
      </c>
      <c r="K44" s="8" t="s">
        <v>22</v>
      </c>
      <c r="L44" s="3">
        <v>6185</v>
      </c>
      <c r="M44" s="8" t="s">
        <v>23</v>
      </c>
      <c r="N44" s="8">
        <v>8145401</v>
      </c>
      <c r="O44" s="8" t="s">
        <v>54</v>
      </c>
      <c r="P44" s="10">
        <v>6185</v>
      </c>
      <c r="Q44" s="10">
        <f t="shared" si="0"/>
        <v>7360.15</v>
      </c>
      <c r="R44" s="10" t="s">
        <v>251</v>
      </c>
      <c r="S44" s="11" t="s">
        <v>244</v>
      </c>
      <c r="T44" s="10" t="s">
        <v>242</v>
      </c>
    </row>
    <row r="45" spans="1:20" x14ac:dyDescent="0.25">
      <c r="A45" s="23">
        <v>42</v>
      </c>
      <c r="B45" s="8" t="s">
        <v>149</v>
      </c>
      <c r="C45" s="9">
        <v>45580.732534722221</v>
      </c>
      <c r="D45" s="8" t="s">
        <v>150</v>
      </c>
      <c r="E45" s="8" t="s">
        <v>16</v>
      </c>
      <c r="F45" s="8" t="s">
        <v>17</v>
      </c>
      <c r="G45" s="8" t="s">
        <v>143</v>
      </c>
      <c r="H45" s="8" t="s">
        <v>144</v>
      </c>
      <c r="I45" s="8" t="s">
        <v>20</v>
      </c>
      <c r="J45" s="8" t="s">
        <v>21</v>
      </c>
      <c r="K45" s="8" t="s">
        <v>22</v>
      </c>
      <c r="L45" s="3">
        <v>7229</v>
      </c>
      <c r="M45" s="8" t="s">
        <v>23</v>
      </c>
      <c r="N45" s="8">
        <v>8135255</v>
      </c>
      <c r="O45" s="8" t="s">
        <v>54</v>
      </c>
      <c r="P45" s="10">
        <v>7229</v>
      </c>
      <c r="Q45" s="10">
        <f t="shared" si="0"/>
        <v>8602.51</v>
      </c>
      <c r="R45" s="10" t="s">
        <v>251</v>
      </c>
      <c r="S45" s="11" t="s">
        <v>244</v>
      </c>
      <c r="T45" s="10" t="s">
        <v>242</v>
      </c>
    </row>
    <row r="46" spans="1:20" x14ac:dyDescent="0.25">
      <c r="A46" s="23">
        <v>43</v>
      </c>
      <c r="B46" s="8" t="s">
        <v>151</v>
      </c>
      <c r="C46" s="9">
        <v>45581.408495370371</v>
      </c>
      <c r="D46" s="8" t="s">
        <v>152</v>
      </c>
      <c r="E46" s="8" t="s">
        <v>27</v>
      </c>
      <c r="F46" s="8" t="s">
        <v>17</v>
      </c>
      <c r="G46" s="8" t="s">
        <v>153</v>
      </c>
      <c r="H46" s="8" t="s">
        <v>154</v>
      </c>
      <c r="I46" s="8" t="s">
        <v>20</v>
      </c>
      <c r="J46" s="8" t="s">
        <v>21</v>
      </c>
      <c r="K46" s="8" t="s">
        <v>22</v>
      </c>
      <c r="L46" s="3">
        <v>75985</v>
      </c>
      <c r="M46" s="8" t="s">
        <v>23</v>
      </c>
      <c r="N46" s="8">
        <v>8222847</v>
      </c>
      <c r="O46" s="8" t="s">
        <v>24</v>
      </c>
      <c r="P46" s="10">
        <v>75985</v>
      </c>
      <c r="Q46" s="10">
        <f t="shared" si="0"/>
        <v>90422.15</v>
      </c>
      <c r="R46" s="10" t="s">
        <v>251</v>
      </c>
      <c r="S46" s="11" t="s">
        <v>244</v>
      </c>
      <c r="T46" s="10" t="s">
        <v>242</v>
      </c>
    </row>
    <row r="47" spans="1:20" x14ac:dyDescent="0.25">
      <c r="A47" s="23">
        <v>44</v>
      </c>
      <c r="B47" s="8" t="s">
        <v>155</v>
      </c>
      <c r="C47" s="9">
        <v>45581.574780092589</v>
      </c>
      <c r="D47" s="8" t="s">
        <v>156</v>
      </c>
      <c r="E47" s="8" t="s">
        <v>16</v>
      </c>
      <c r="F47" s="8" t="s">
        <v>17</v>
      </c>
      <c r="G47" s="8" t="s">
        <v>157</v>
      </c>
      <c r="H47" s="8" t="s">
        <v>158</v>
      </c>
      <c r="I47" s="8" t="s">
        <v>20</v>
      </c>
      <c r="J47" s="8" t="s">
        <v>21</v>
      </c>
      <c r="K47" s="8" t="s">
        <v>22</v>
      </c>
      <c r="L47" s="3">
        <v>255571</v>
      </c>
      <c r="M47" s="8" t="s">
        <v>23</v>
      </c>
      <c r="N47" s="8">
        <v>6741567</v>
      </c>
      <c r="O47" s="8" t="s">
        <v>54</v>
      </c>
      <c r="P47" s="10">
        <v>255571</v>
      </c>
      <c r="Q47" s="10">
        <f t="shared" si="0"/>
        <v>304129.49</v>
      </c>
      <c r="R47" s="10" t="s">
        <v>251</v>
      </c>
      <c r="S47" s="11" t="s">
        <v>244</v>
      </c>
      <c r="T47" s="10" t="s">
        <v>242</v>
      </c>
    </row>
    <row r="48" spans="1:20" x14ac:dyDescent="0.25">
      <c r="A48" s="23">
        <v>45</v>
      </c>
      <c r="B48" s="8" t="s">
        <v>159</v>
      </c>
      <c r="C48" s="9">
        <v>45581.610879629625</v>
      </c>
      <c r="D48" s="8" t="s">
        <v>160</v>
      </c>
      <c r="E48" s="8" t="s">
        <v>16</v>
      </c>
      <c r="F48" s="8" t="s">
        <v>17</v>
      </c>
      <c r="G48" s="8" t="s">
        <v>161</v>
      </c>
      <c r="H48" s="8" t="s">
        <v>162</v>
      </c>
      <c r="I48" s="8" t="s">
        <v>20</v>
      </c>
      <c r="J48" s="8" t="s">
        <v>21</v>
      </c>
      <c r="K48" s="8" t="s">
        <v>22</v>
      </c>
      <c r="L48" s="3">
        <v>68284</v>
      </c>
      <c r="M48" s="8" t="s">
        <v>23</v>
      </c>
      <c r="N48" s="8">
        <v>7838242</v>
      </c>
      <c r="O48" s="8" t="s">
        <v>32</v>
      </c>
      <c r="P48" s="10">
        <v>68284</v>
      </c>
      <c r="Q48" s="10">
        <f t="shared" si="0"/>
        <v>81257.959999999992</v>
      </c>
      <c r="R48" s="10" t="s">
        <v>251</v>
      </c>
      <c r="S48" s="11" t="s">
        <v>244</v>
      </c>
      <c r="T48" s="10" t="s">
        <v>242</v>
      </c>
    </row>
    <row r="49" spans="1:20" x14ac:dyDescent="0.25">
      <c r="A49" s="23">
        <v>46</v>
      </c>
      <c r="B49" s="8" t="s">
        <v>163</v>
      </c>
      <c r="C49" s="9">
        <v>45581.612164351849</v>
      </c>
      <c r="D49" s="8" t="s">
        <v>164</v>
      </c>
      <c r="E49" s="8" t="s">
        <v>27</v>
      </c>
      <c r="F49" s="8" t="s">
        <v>17</v>
      </c>
      <c r="G49" s="8" t="s">
        <v>161</v>
      </c>
      <c r="H49" s="8" t="s">
        <v>162</v>
      </c>
      <c r="I49" s="8" t="s">
        <v>20</v>
      </c>
      <c r="J49" s="8" t="s">
        <v>21</v>
      </c>
      <c r="K49" s="8" t="s">
        <v>22</v>
      </c>
      <c r="L49" s="3">
        <v>718</v>
      </c>
      <c r="M49" s="8" t="s">
        <v>23</v>
      </c>
      <c r="N49" s="8">
        <v>7795604</v>
      </c>
      <c r="O49" s="8" t="s">
        <v>32</v>
      </c>
      <c r="P49" s="10">
        <v>718</v>
      </c>
      <c r="Q49" s="10">
        <f t="shared" si="0"/>
        <v>854.42</v>
      </c>
      <c r="R49" s="10" t="s">
        <v>251</v>
      </c>
      <c r="S49" s="11" t="s">
        <v>244</v>
      </c>
      <c r="T49" s="10" t="s">
        <v>242</v>
      </c>
    </row>
    <row r="50" spans="1:20" x14ac:dyDescent="0.25">
      <c r="A50" s="23">
        <v>47</v>
      </c>
      <c r="B50" s="8" t="s">
        <v>165</v>
      </c>
      <c r="C50" s="9">
        <v>45581.771979166668</v>
      </c>
      <c r="D50" s="8" t="s">
        <v>166</v>
      </c>
      <c r="E50" s="8" t="s">
        <v>16</v>
      </c>
      <c r="F50" s="8" t="s">
        <v>17</v>
      </c>
      <c r="G50" s="8" t="s">
        <v>157</v>
      </c>
      <c r="H50" s="8" t="s">
        <v>158</v>
      </c>
      <c r="I50" s="8" t="s">
        <v>20</v>
      </c>
      <c r="J50" s="8" t="s">
        <v>21</v>
      </c>
      <c r="K50" s="8" t="s">
        <v>22</v>
      </c>
      <c r="L50" s="3">
        <v>126506</v>
      </c>
      <c r="M50" s="8" t="s">
        <v>23</v>
      </c>
      <c r="N50" s="8">
        <v>6556976</v>
      </c>
      <c r="O50" s="8" t="s">
        <v>54</v>
      </c>
      <c r="P50" s="10">
        <v>126506</v>
      </c>
      <c r="Q50" s="10">
        <f t="shared" si="0"/>
        <v>150542.13999999998</v>
      </c>
      <c r="R50" s="10" t="s">
        <v>251</v>
      </c>
      <c r="S50" s="11" t="s">
        <v>244</v>
      </c>
      <c r="T50" s="10" t="s">
        <v>242</v>
      </c>
    </row>
    <row r="51" spans="1:20" x14ac:dyDescent="0.25">
      <c r="A51" s="23">
        <v>48</v>
      </c>
      <c r="B51" s="8" t="s">
        <v>167</v>
      </c>
      <c r="C51" s="9">
        <v>45581.77238425926</v>
      </c>
      <c r="D51" s="8" t="s">
        <v>168</v>
      </c>
      <c r="E51" s="8" t="s">
        <v>16</v>
      </c>
      <c r="F51" s="8" t="s">
        <v>17</v>
      </c>
      <c r="G51" s="8" t="s">
        <v>169</v>
      </c>
      <c r="H51" s="8" t="s">
        <v>170</v>
      </c>
      <c r="I51" s="8" t="s">
        <v>20</v>
      </c>
      <c r="J51" s="8" t="s">
        <v>21</v>
      </c>
      <c r="K51" s="8" t="s">
        <v>22</v>
      </c>
      <c r="L51" s="3">
        <v>1977370</v>
      </c>
      <c r="M51" s="8" t="s">
        <v>23</v>
      </c>
      <c r="N51" s="8">
        <v>8112524</v>
      </c>
      <c r="O51" s="8" t="s">
        <v>32</v>
      </c>
      <c r="P51" s="10">
        <v>1977370</v>
      </c>
      <c r="Q51" s="10">
        <f t="shared" si="0"/>
        <v>2353070.2999999998</v>
      </c>
      <c r="R51" s="10" t="s">
        <v>251</v>
      </c>
      <c r="S51" s="11" t="s">
        <v>244</v>
      </c>
      <c r="T51" s="10" t="s">
        <v>255</v>
      </c>
    </row>
    <row r="52" spans="1:20" x14ac:dyDescent="0.25">
      <c r="A52" s="23">
        <v>49</v>
      </c>
      <c r="B52" s="8" t="s">
        <v>171</v>
      </c>
      <c r="C52" s="9">
        <v>45582.511724537035</v>
      </c>
      <c r="D52" s="8" t="s">
        <v>172</v>
      </c>
      <c r="E52" s="8" t="s">
        <v>27</v>
      </c>
      <c r="F52" s="8" t="s">
        <v>17</v>
      </c>
      <c r="G52" s="8" t="s">
        <v>173</v>
      </c>
      <c r="H52" s="8" t="s">
        <v>174</v>
      </c>
      <c r="I52" s="8" t="s">
        <v>20</v>
      </c>
      <c r="J52" s="8" t="s">
        <v>21</v>
      </c>
      <c r="K52" s="8" t="s">
        <v>22</v>
      </c>
      <c r="L52" s="3">
        <v>48260</v>
      </c>
      <c r="M52" s="8" t="s">
        <v>23</v>
      </c>
      <c r="N52" s="8">
        <v>8099927</v>
      </c>
      <c r="O52" s="8" t="s">
        <v>24</v>
      </c>
      <c r="P52" s="10">
        <v>48260</v>
      </c>
      <c r="Q52" s="10">
        <f t="shared" si="0"/>
        <v>57429.399999999994</v>
      </c>
      <c r="R52" s="10" t="s">
        <v>251</v>
      </c>
      <c r="S52" s="11" t="s">
        <v>244</v>
      </c>
      <c r="T52" s="10" t="s">
        <v>255</v>
      </c>
    </row>
    <row r="53" spans="1:20" x14ac:dyDescent="0.25">
      <c r="A53" s="23">
        <v>50</v>
      </c>
      <c r="B53" s="8" t="s">
        <v>175</v>
      </c>
      <c r="C53" s="9">
        <v>45582.518599537034</v>
      </c>
      <c r="D53" s="8" t="s">
        <v>176</v>
      </c>
      <c r="E53" s="8" t="s">
        <v>27</v>
      </c>
      <c r="F53" s="8" t="s">
        <v>17</v>
      </c>
      <c r="G53" s="8" t="s">
        <v>177</v>
      </c>
      <c r="H53" s="8" t="s">
        <v>178</v>
      </c>
      <c r="I53" s="8" t="s">
        <v>20</v>
      </c>
      <c r="J53" s="8" t="s">
        <v>21</v>
      </c>
      <c r="K53" s="8" t="s">
        <v>22</v>
      </c>
      <c r="L53" s="3">
        <v>9433</v>
      </c>
      <c r="M53" s="8" t="s">
        <v>23</v>
      </c>
      <c r="N53" s="8">
        <v>7696988</v>
      </c>
      <c r="O53" s="8" t="s">
        <v>24</v>
      </c>
      <c r="P53" s="10">
        <v>9433</v>
      </c>
      <c r="Q53" s="10">
        <f t="shared" si="0"/>
        <v>11225.269999999999</v>
      </c>
      <c r="R53" s="10" t="s">
        <v>251</v>
      </c>
      <c r="S53" s="11" t="s">
        <v>244</v>
      </c>
      <c r="T53" s="10" t="s">
        <v>256</v>
      </c>
    </row>
    <row r="54" spans="1:20" x14ac:dyDescent="0.25">
      <c r="A54" s="23">
        <v>51</v>
      </c>
      <c r="B54" s="8" t="s">
        <v>179</v>
      </c>
      <c r="C54" s="9">
        <v>45582.519074074073</v>
      </c>
      <c r="D54" s="8" t="s">
        <v>180</v>
      </c>
      <c r="E54" s="8" t="s">
        <v>16</v>
      </c>
      <c r="F54" s="8" t="s">
        <v>17</v>
      </c>
      <c r="G54" s="8" t="s">
        <v>177</v>
      </c>
      <c r="H54" s="8" t="s">
        <v>178</v>
      </c>
      <c r="I54" s="8" t="s">
        <v>20</v>
      </c>
      <c r="J54" s="8" t="s">
        <v>21</v>
      </c>
      <c r="K54" s="8" t="s">
        <v>22</v>
      </c>
      <c r="L54" s="3">
        <v>30894</v>
      </c>
      <c r="M54" s="8" t="s">
        <v>23</v>
      </c>
      <c r="N54" s="8">
        <v>7652823</v>
      </c>
      <c r="O54" s="8" t="s">
        <v>24</v>
      </c>
      <c r="P54" s="10">
        <v>30894</v>
      </c>
      <c r="Q54" s="10">
        <f t="shared" si="0"/>
        <v>36763.86</v>
      </c>
      <c r="R54" s="10" t="s">
        <v>251</v>
      </c>
      <c r="S54" s="11" t="s">
        <v>244</v>
      </c>
      <c r="T54" s="10" t="s">
        <v>256</v>
      </c>
    </row>
    <row r="55" spans="1:20" x14ac:dyDescent="0.25">
      <c r="A55" s="23">
        <v>52</v>
      </c>
      <c r="B55" s="8" t="s">
        <v>181</v>
      </c>
      <c r="C55" s="9">
        <v>45583.496446759258</v>
      </c>
      <c r="D55" s="8" t="s">
        <v>182</v>
      </c>
      <c r="E55" s="8" t="s">
        <v>16</v>
      </c>
      <c r="F55" s="8" t="s">
        <v>17</v>
      </c>
      <c r="G55" s="8" t="s">
        <v>183</v>
      </c>
      <c r="H55" s="8" t="s">
        <v>184</v>
      </c>
      <c r="I55" s="8" t="s">
        <v>20</v>
      </c>
      <c r="J55" s="8" t="s">
        <v>21</v>
      </c>
      <c r="K55" s="8" t="s">
        <v>22</v>
      </c>
      <c r="L55" s="3">
        <v>153</v>
      </c>
      <c r="M55" s="8" t="s">
        <v>23</v>
      </c>
      <c r="N55" s="8">
        <v>8140633</v>
      </c>
      <c r="O55" s="8" t="s">
        <v>32</v>
      </c>
      <c r="P55" s="10">
        <v>153</v>
      </c>
      <c r="Q55" s="10">
        <f t="shared" si="0"/>
        <v>182.07</v>
      </c>
      <c r="R55" s="10" t="s">
        <v>251</v>
      </c>
      <c r="S55" s="11" t="s">
        <v>244</v>
      </c>
      <c r="T55" s="10" t="s">
        <v>242</v>
      </c>
    </row>
    <row r="56" spans="1:20" x14ac:dyDescent="0.25">
      <c r="A56" s="23">
        <v>53</v>
      </c>
      <c r="B56" s="8" t="s">
        <v>185</v>
      </c>
      <c r="C56" s="9">
        <v>45583.64702546296</v>
      </c>
      <c r="D56" s="8" t="s">
        <v>186</v>
      </c>
      <c r="E56" s="8" t="s">
        <v>27</v>
      </c>
      <c r="F56" s="8" t="s">
        <v>17</v>
      </c>
      <c r="G56" s="8" t="s">
        <v>187</v>
      </c>
      <c r="H56" s="8" t="s">
        <v>188</v>
      </c>
      <c r="I56" s="8" t="s">
        <v>20</v>
      </c>
      <c r="J56" s="8" t="s">
        <v>21</v>
      </c>
      <c r="K56" s="8" t="s">
        <v>22</v>
      </c>
      <c r="L56" s="3">
        <v>66738</v>
      </c>
      <c r="M56" s="8" t="s">
        <v>23</v>
      </c>
      <c r="N56" s="8">
        <v>8222892</v>
      </c>
      <c r="O56" s="8" t="s">
        <v>32</v>
      </c>
      <c r="P56" s="10">
        <v>66738</v>
      </c>
      <c r="Q56" s="10">
        <f t="shared" si="0"/>
        <v>79418.22</v>
      </c>
      <c r="R56" s="10" t="s">
        <v>251</v>
      </c>
      <c r="S56" s="11" t="s">
        <v>244</v>
      </c>
      <c r="T56" s="10" t="s">
        <v>242</v>
      </c>
    </row>
    <row r="57" spans="1:20" x14ac:dyDescent="0.25">
      <c r="A57" s="23">
        <v>54</v>
      </c>
      <c r="B57" s="8" t="s">
        <v>189</v>
      </c>
      <c r="C57" s="9">
        <v>45583.650567129625</v>
      </c>
      <c r="D57" s="8" t="s">
        <v>190</v>
      </c>
      <c r="E57" s="8" t="s">
        <v>27</v>
      </c>
      <c r="F57" s="8" t="s">
        <v>17</v>
      </c>
      <c r="G57" s="8" t="s">
        <v>191</v>
      </c>
      <c r="H57" s="8" t="s">
        <v>192</v>
      </c>
      <c r="I57" s="8" t="s">
        <v>20</v>
      </c>
      <c r="J57" s="8" t="s">
        <v>21</v>
      </c>
      <c r="K57" s="8" t="s">
        <v>22</v>
      </c>
      <c r="L57" s="3">
        <v>212563</v>
      </c>
      <c r="M57" s="8" t="s">
        <v>23</v>
      </c>
      <c r="N57" s="8">
        <v>8222896</v>
      </c>
      <c r="O57" s="8" t="s">
        <v>24</v>
      </c>
      <c r="P57" s="10">
        <v>212563</v>
      </c>
      <c r="Q57" s="10">
        <f t="shared" si="0"/>
        <v>252949.97</v>
      </c>
      <c r="R57" s="10" t="s">
        <v>251</v>
      </c>
      <c r="S57" s="11" t="s">
        <v>244</v>
      </c>
      <c r="T57" s="10" t="s">
        <v>242</v>
      </c>
    </row>
    <row r="58" spans="1:20" x14ac:dyDescent="0.25">
      <c r="A58" s="23">
        <v>55</v>
      </c>
      <c r="B58" s="8" t="s">
        <v>193</v>
      </c>
      <c r="C58" s="9">
        <v>45583.642002314809</v>
      </c>
      <c r="D58" s="8" t="s">
        <v>194</v>
      </c>
      <c r="E58" s="8" t="s">
        <v>16</v>
      </c>
      <c r="F58" s="8" t="s">
        <v>17</v>
      </c>
      <c r="G58" s="8" t="s">
        <v>183</v>
      </c>
      <c r="H58" s="8" t="s">
        <v>184</v>
      </c>
      <c r="I58" s="8" t="s">
        <v>20</v>
      </c>
      <c r="J58" s="8" t="s">
        <v>21</v>
      </c>
      <c r="K58" s="8" t="s">
        <v>22</v>
      </c>
      <c r="L58" s="3">
        <v>255</v>
      </c>
      <c r="M58" s="8" t="s">
        <v>23</v>
      </c>
      <c r="N58" s="8">
        <v>8135261</v>
      </c>
      <c r="O58" s="8" t="s">
        <v>32</v>
      </c>
      <c r="P58" s="10">
        <v>255</v>
      </c>
      <c r="Q58" s="10">
        <f t="shared" si="0"/>
        <v>303.45</v>
      </c>
      <c r="R58" s="10" t="s">
        <v>251</v>
      </c>
      <c r="S58" s="11" t="s">
        <v>244</v>
      </c>
      <c r="T58" s="10" t="s">
        <v>242</v>
      </c>
    </row>
    <row r="59" spans="1:20" x14ac:dyDescent="0.25">
      <c r="A59" s="23">
        <v>56</v>
      </c>
      <c r="B59" s="8" t="s">
        <v>195</v>
      </c>
      <c r="C59" s="9">
        <v>45586.687997685185</v>
      </c>
      <c r="D59" s="8" t="s">
        <v>196</v>
      </c>
      <c r="E59" s="8" t="s">
        <v>27</v>
      </c>
      <c r="F59" s="8" t="s">
        <v>17</v>
      </c>
      <c r="G59" s="8" t="s">
        <v>197</v>
      </c>
      <c r="H59" s="8" t="s">
        <v>198</v>
      </c>
      <c r="I59" s="8" t="s">
        <v>20</v>
      </c>
      <c r="J59" s="8" t="s">
        <v>21</v>
      </c>
      <c r="K59" s="8" t="s">
        <v>22</v>
      </c>
      <c r="L59" s="3">
        <v>230969</v>
      </c>
      <c r="M59" s="8" t="s">
        <v>23</v>
      </c>
      <c r="N59" s="8">
        <v>8222927</v>
      </c>
      <c r="O59" s="8" t="s">
        <v>32</v>
      </c>
      <c r="P59" s="10">
        <v>230969</v>
      </c>
      <c r="Q59" s="10">
        <f t="shared" si="0"/>
        <v>274853.11</v>
      </c>
      <c r="R59" s="10" t="s">
        <v>251</v>
      </c>
      <c r="S59" s="11" t="s">
        <v>244</v>
      </c>
      <c r="T59" s="10" t="s">
        <v>255</v>
      </c>
    </row>
    <row r="60" spans="1:20" x14ac:dyDescent="0.25">
      <c r="A60" s="23">
        <v>57</v>
      </c>
      <c r="B60" s="8" t="s">
        <v>199</v>
      </c>
      <c r="C60" s="9">
        <v>45586.688263888886</v>
      </c>
      <c r="D60" s="8" t="s">
        <v>200</v>
      </c>
      <c r="E60" s="8" t="s">
        <v>27</v>
      </c>
      <c r="F60" s="8" t="s">
        <v>17</v>
      </c>
      <c r="G60" s="8" t="s">
        <v>201</v>
      </c>
      <c r="H60" s="8" t="s">
        <v>202</v>
      </c>
      <c r="I60" s="8" t="s">
        <v>20</v>
      </c>
      <c r="J60" s="8" t="s">
        <v>21</v>
      </c>
      <c r="K60" s="8" t="s">
        <v>22</v>
      </c>
      <c r="L60" s="3">
        <v>423636</v>
      </c>
      <c r="M60" s="8" t="s">
        <v>23</v>
      </c>
      <c r="N60" s="8">
        <v>8222857</v>
      </c>
      <c r="O60" s="8" t="s">
        <v>32</v>
      </c>
      <c r="P60" s="10">
        <v>423636</v>
      </c>
      <c r="Q60" s="10">
        <f t="shared" si="0"/>
        <v>504126.83999999997</v>
      </c>
      <c r="R60" s="10" t="s">
        <v>251</v>
      </c>
      <c r="S60" s="11" t="s">
        <v>244</v>
      </c>
      <c r="T60" s="10" t="s">
        <v>255</v>
      </c>
    </row>
    <row r="61" spans="1:20" x14ac:dyDescent="0.25">
      <c r="A61" s="23">
        <v>58</v>
      </c>
      <c r="B61" s="8" t="s">
        <v>203</v>
      </c>
      <c r="C61" s="9">
        <v>45586.688518518517</v>
      </c>
      <c r="D61" s="8" t="s">
        <v>204</v>
      </c>
      <c r="E61" s="8" t="s">
        <v>27</v>
      </c>
      <c r="F61" s="8" t="s">
        <v>17</v>
      </c>
      <c r="G61" s="8" t="s">
        <v>205</v>
      </c>
      <c r="H61" s="8" t="s">
        <v>206</v>
      </c>
      <c r="I61" s="8" t="s">
        <v>20</v>
      </c>
      <c r="J61" s="8" t="s">
        <v>21</v>
      </c>
      <c r="K61" s="8" t="s">
        <v>22</v>
      </c>
      <c r="L61" s="3">
        <v>261659</v>
      </c>
      <c r="M61" s="8" t="s">
        <v>23</v>
      </c>
      <c r="N61" s="8">
        <v>8222941</v>
      </c>
      <c r="O61" s="8" t="s">
        <v>32</v>
      </c>
      <c r="P61" s="10">
        <v>261659</v>
      </c>
      <c r="Q61" s="10">
        <f t="shared" si="0"/>
        <v>311374.20999999996</v>
      </c>
      <c r="R61" s="10" t="s">
        <v>251</v>
      </c>
      <c r="S61" s="11" t="s">
        <v>244</v>
      </c>
      <c r="T61" s="10" t="s">
        <v>255</v>
      </c>
    </row>
    <row r="62" spans="1:20" x14ac:dyDescent="0.25">
      <c r="A62" s="23">
        <v>59</v>
      </c>
      <c r="B62" s="8" t="s">
        <v>207</v>
      </c>
      <c r="C62" s="9">
        <v>45586.689085648148</v>
      </c>
      <c r="D62" s="8" t="s">
        <v>208</v>
      </c>
      <c r="E62" s="8" t="s">
        <v>27</v>
      </c>
      <c r="F62" s="8" t="s">
        <v>17</v>
      </c>
      <c r="G62" s="8" t="s">
        <v>209</v>
      </c>
      <c r="H62" s="8" t="s">
        <v>210</v>
      </c>
      <c r="I62" s="8" t="s">
        <v>20</v>
      </c>
      <c r="J62" s="8" t="s">
        <v>21</v>
      </c>
      <c r="K62" s="8" t="s">
        <v>22</v>
      </c>
      <c r="L62" s="3">
        <v>275280</v>
      </c>
      <c r="M62" s="8" t="s">
        <v>23</v>
      </c>
      <c r="N62" s="8">
        <v>8222918</v>
      </c>
      <c r="O62" s="8" t="s">
        <v>32</v>
      </c>
      <c r="P62" s="10">
        <v>275280</v>
      </c>
      <c r="Q62" s="10">
        <f t="shared" si="0"/>
        <v>327583.2</v>
      </c>
      <c r="R62" s="10" t="s">
        <v>251</v>
      </c>
      <c r="S62" s="11" t="s">
        <v>244</v>
      </c>
      <c r="T62" s="10" t="s">
        <v>255</v>
      </c>
    </row>
    <row r="63" spans="1:20" x14ac:dyDescent="0.25">
      <c r="A63" s="23">
        <v>60</v>
      </c>
      <c r="B63" s="8" t="s">
        <v>211</v>
      </c>
      <c r="C63" s="9">
        <v>45586.689317129625</v>
      </c>
      <c r="D63" s="8" t="s">
        <v>212</v>
      </c>
      <c r="E63" s="8" t="s">
        <v>27</v>
      </c>
      <c r="F63" s="8" t="s">
        <v>17</v>
      </c>
      <c r="G63" s="8" t="s">
        <v>213</v>
      </c>
      <c r="H63" s="8" t="s">
        <v>214</v>
      </c>
      <c r="I63" s="8" t="s">
        <v>20</v>
      </c>
      <c r="J63" s="8" t="s">
        <v>21</v>
      </c>
      <c r="K63" s="8" t="s">
        <v>22</v>
      </c>
      <c r="L63" s="3">
        <v>313523</v>
      </c>
      <c r="M63" s="8" t="s">
        <v>23</v>
      </c>
      <c r="N63" s="8">
        <v>8223045</v>
      </c>
      <c r="O63" s="8" t="s">
        <v>32</v>
      </c>
      <c r="P63" s="10">
        <v>313523</v>
      </c>
      <c r="Q63" s="10">
        <f t="shared" si="0"/>
        <v>373092.37</v>
      </c>
      <c r="R63" s="10" t="s">
        <v>251</v>
      </c>
      <c r="S63" s="11" t="s">
        <v>244</v>
      </c>
      <c r="T63" s="10" t="s">
        <v>255</v>
      </c>
    </row>
    <row r="64" spans="1:20" x14ac:dyDescent="0.25">
      <c r="A64" s="23">
        <v>61</v>
      </c>
      <c r="B64" s="8" t="s">
        <v>215</v>
      </c>
      <c r="C64" s="9">
        <v>45586.709722222222</v>
      </c>
      <c r="D64" s="8" t="s">
        <v>216</v>
      </c>
      <c r="E64" s="8" t="s">
        <v>41</v>
      </c>
      <c r="F64" s="8" t="s">
        <v>17</v>
      </c>
      <c r="G64" s="8" t="s">
        <v>217</v>
      </c>
      <c r="H64" s="8" t="s">
        <v>218</v>
      </c>
      <c r="I64" s="8" t="s">
        <v>20</v>
      </c>
      <c r="J64" s="8" t="s">
        <v>21</v>
      </c>
      <c r="K64" s="8" t="s">
        <v>22</v>
      </c>
      <c r="L64" s="3">
        <v>303910</v>
      </c>
      <c r="M64" s="8" t="s">
        <v>23</v>
      </c>
      <c r="N64" s="8">
        <v>7924637</v>
      </c>
      <c r="O64" s="8" t="s">
        <v>32</v>
      </c>
      <c r="P64" s="10">
        <v>303910</v>
      </c>
      <c r="Q64" s="10">
        <f t="shared" si="0"/>
        <v>361652.89999999997</v>
      </c>
      <c r="R64" s="10" t="s">
        <v>251</v>
      </c>
      <c r="S64" s="11" t="s">
        <v>244</v>
      </c>
      <c r="T64" s="10" t="s">
        <v>255</v>
      </c>
    </row>
    <row r="65" spans="1:20" x14ac:dyDescent="0.25">
      <c r="A65" s="23">
        <v>62</v>
      </c>
      <c r="B65" s="8" t="s">
        <v>219</v>
      </c>
      <c r="C65" s="9">
        <v>45586.710486111107</v>
      </c>
      <c r="D65" s="8" t="s">
        <v>220</v>
      </c>
      <c r="E65" s="8" t="s">
        <v>41</v>
      </c>
      <c r="F65" s="8" t="s">
        <v>17</v>
      </c>
      <c r="G65" s="8" t="s">
        <v>217</v>
      </c>
      <c r="H65" s="8" t="s">
        <v>218</v>
      </c>
      <c r="I65" s="8" t="s">
        <v>20</v>
      </c>
      <c r="J65" s="8" t="s">
        <v>21</v>
      </c>
      <c r="K65" s="8" t="s">
        <v>22</v>
      </c>
      <c r="L65" s="3">
        <v>464</v>
      </c>
      <c r="M65" s="8" t="s">
        <v>23</v>
      </c>
      <c r="N65" s="8">
        <v>8019889</v>
      </c>
      <c r="O65" s="8" t="s">
        <v>32</v>
      </c>
      <c r="P65" s="10">
        <v>464</v>
      </c>
      <c r="Q65" s="10">
        <f t="shared" si="0"/>
        <v>552.16</v>
      </c>
      <c r="R65" s="10" t="s">
        <v>251</v>
      </c>
      <c r="S65" s="11" t="s">
        <v>244</v>
      </c>
      <c r="T65" s="10" t="s">
        <v>255</v>
      </c>
    </row>
    <row r="66" spans="1:20" x14ac:dyDescent="0.25">
      <c r="A66" s="23">
        <v>63</v>
      </c>
      <c r="B66" s="8" t="s">
        <v>221</v>
      </c>
      <c r="C66" s="9">
        <v>45586.710763888885</v>
      </c>
      <c r="D66" s="8" t="s">
        <v>222</v>
      </c>
      <c r="E66" s="8" t="s">
        <v>16</v>
      </c>
      <c r="F66" s="8" t="s">
        <v>17</v>
      </c>
      <c r="G66" s="8" t="s">
        <v>217</v>
      </c>
      <c r="H66" s="8" t="s">
        <v>218</v>
      </c>
      <c r="I66" s="8" t="s">
        <v>20</v>
      </c>
      <c r="J66" s="8" t="s">
        <v>21</v>
      </c>
      <c r="K66" s="8" t="s">
        <v>22</v>
      </c>
      <c r="L66" s="3">
        <v>23400</v>
      </c>
      <c r="M66" s="8" t="s">
        <v>23</v>
      </c>
      <c r="N66" s="8">
        <v>8112139</v>
      </c>
      <c r="O66" s="8" t="s">
        <v>32</v>
      </c>
      <c r="P66" s="10">
        <v>23400</v>
      </c>
      <c r="Q66" s="10">
        <f t="shared" si="0"/>
        <v>27846</v>
      </c>
      <c r="R66" s="10" t="s">
        <v>251</v>
      </c>
      <c r="S66" s="11" t="s">
        <v>244</v>
      </c>
      <c r="T66" s="10" t="s">
        <v>255</v>
      </c>
    </row>
    <row r="67" spans="1:20" x14ac:dyDescent="0.25">
      <c r="A67" s="23">
        <v>64</v>
      </c>
      <c r="B67" s="8" t="s">
        <v>223</v>
      </c>
      <c r="C67" s="9">
        <v>45586.710995370369</v>
      </c>
      <c r="D67" s="8" t="s">
        <v>224</v>
      </c>
      <c r="E67" s="8" t="s">
        <v>225</v>
      </c>
      <c r="F67" s="8" t="s">
        <v>17</v>
      </c>
      <c r="G67" s="8" t="s">
        <v>217</v>
      </c>
      <c r="H67" s="8" t="s">
        <v>218</v>
      </c>
      <c r="I67" s="8" t="s">
        <v>20</v>
      </c>
      <c r="J67" s="8" t="s">
        <v>21</v>
      </c>
      <c r="K67" s="8" t="s">
        <v>22</v>
      </c>
      <c r="L67" s="3">
        <v>4577</v>
      </c>
      <c r="M67" s="8" t="s">
        <v>23</v>
      </c>
      <c r="N67" s="8">
        <v>8061176</v>
      </c>
      <c r="O67" s="8" t="s">
        <v>32</v>
      </c>
      <c r="P67" s="10">
        <v>4577</v>
      </c>
      <c r="Q67" s="10">
        <f t="shared" si="0"/>
        <v>5446.63</v>
      </c>
      <c r="R67" s="10" t="s">
        <v>251</v>
      </c>
      <c r="S67" s="11" t="s">
        <v>244</v>
      </c>
      <c r="T67" s="10" t="s">
        <v>255</v>
      </c>
    </row>
    <row r="68" spans="1:20" x14ac:dyDescent="0.25">
      <c r="A68" s="23">
        <v>65</v>
      </c>
      <c r="B68" s="8" t="s">
        <v>226</v>
      </c>
      <c r="C68" s="9">
        <v>45586.711215277777</v>
      </c>
      <c r="D68" s="8" t="s">
        <v>227</v>
      </c>
      <c r="E68" s="8" t="s">
        <v>112</v>
      </c>
      <c r="F68" s="8" t="s">
        <v>17</v>
      </c>
      <c r="G68" s="8" t="s">
        <v>217</v>
      </c>
      <c r="H68" s="8" t="s">
        <v>218</v>
      </c>
      <c r="I68" s="8" t="s">
        <v>20</v>
      </c>
      <c r="J68" s="8" t="s">
        <v>21</v>
      </c>
      <c r="K68" s="8" t="s">
        <v>22</v>
      </c>
      <c r="L68" s="3">
        <v>895054</v>
      </c>
      <c r="M68" s="8" t="s">
        <v>23</v>
      </c>
      <c r="N68" s="8">
        <v>8047599</v>
      </c>
      <c r="O68" s="8" t="s">
        <v>32</v>
      </c>
      <c r="P68" s="10">
        <v>895054</v>
      </c>
      <c r="Q68" s="10">
        <f t="shared" si="0"/>
        <v>1065114.26</v>
      </c>
      <c r="R68" s="10" t="s">
        <v>251</v>
      </c>
      <c r="S68" s="11" t="s">
        <v>244</v>
      </c>
      <c r="T68" s="10" t="s">
        <v>255</v>
      </c>
    </row>
    <row r="69" spans="1:20" x14ac:dyDescent="0.25">
      <c r="A69" s="23">
        <v>66</v>
      </c>
      <c r="B69" s="8" t="s">
        <v>228</v>
      </c>
      <c r="C69" s="9">
        <v>45587.519733796296</v>
      </c>
      <c r="D69" s="8" t="s">
        <v>229</v>
      </c>
      <c r="E69" s="8" t="s">
        <v>27</v>
      </c>
      <c r="F69" s="8" t="s">
        <v>17</v>
      </c>
      <c r="G69" s="8" t="s">
        <v>230</v>
      </c>
      <c r="H69" s="8" t="s">
        <v>231</v>
      </c>
      <c r="I69" s="8" t="s">
        <v>20</v>
      </c>
      <c r="J69" s="8" t="s">
        <v>21</v>
      </c>
      <c r="K69" s="8" t="s">
        <v>22</v>
      </c>
      <c r="L69" s="3">
        <v>69897</v>
      </c>
      <c r="M69" s="8" t="s">
        <v>23</v>
      </c>
      <c r="N69" s="8">
        <v>8222843</v>
      </c>
      <c r="O69" s="8" t="s">
        <v>32</v>
      </c>
      <c r="P69" s="10">
        <v>69897</v>
      </c>
      <c r="Q69" s="10">
        <f t="shared" ref="Q69:Q70" si="1">P69*1.19</f>
        <v>83177.429999999993</v>
      </c>
      <c r="R69" s="10" t="s">
        <v>251</v>
      </c>
      <c r="S69" s="11" t="s">
        <v>244</v>
      </c>
      <c r="T69" s="10" t="s">
        <v>255</v>
      </c>
    </row>
    <row r="70" spans="1:20" x14ac:dyDescent="0.25">
      <c r="A70" s="23">
        <v>67</v>
      </c>
      <c r="B70" s="8" t="s">
        <v>232</v>
      </c>
      <c r="C70" s="9">
        <v>45587.554513888885</v>
      </c>
      <c r="D70" s="8" t="s">
        <v>233</v>
      </c>
      <c r="E70" s="8" t="s">
        <v>16</v>
      </c>
      <c r="F70" s="8" t="s">
        <v>17</v>
      </c>
      <c r="G70" s="8" t="s">
        <v>234</v>
      </c>
      <c r="H70" s="8" t="s">
        <v>235</v>
      </c>
      <c r="I70" s="8" t="s">
        <v>20</v>
      </c>
      <c r="J70" s="8" t="s">
        <v>21</v>
      </c>
      <c r="K70" s="8" t="s">
        <v>22</v>
      </c>
      <c r="L70" s="3">
        <v>241</v>
      </c>
      <c r="M70" s="8" t="s">
        <v>23</v>
      </c>
      <c r="N70" s="8">
        <v>8149796</v>
      </c>
      <c r="O70" s="8" t="s">
        <v>32</v>
      </c>
      <c r="P70" s="10">
        <v>241</v>
      </c>
      <c r="Q70" s="10">
        <f t="shared" si="1"/>
        <v>286.78999999999996</v>
      </c>
      <c r="R70" s="10" t="s">
        <v>251</v>
      </c>
      <c r="S70" s="11" t="s">
        <v>244</v>
      </c>
      <c r="T70" s="10" t="s">
        <v>255</v>
      </c>
    </row>
    <row r="72" spans="1:20" x14ac:dyDescent="0.25">
      <c r="L72" s="2">
        <f>SUM(L4:L70)</f>
        <v>32457627</v>
      </c>
      <c r="P72" s="2">
        <f>SUM(P4:P70)</f>
        <v>32227995</v>
      </c>
      <c r="Q72" s="2">
        <f>SUM(Q4:Q70)</f>
        <v>38351314.049999997</v>
      </c>
    </row>
  </sheetData>
  <autoFilter ref="B3:U70" xr:uid="{9D73E992-DD6F-47BA-97C2-7379640E8EED}"/>
  <mergeCells count="2">
    <mergeCell ref="B2:O2"/>
    <mergeCell ref="P2:T2"/>
  </mergeCells>
  <conditionalFormatting sqref="N3:N70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Safira Energía Chile SpA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Aliaga Rubio</dc:creator>
  <cp:lastModifiedBy>Juan Pablo Tapia Rojas</cp:lastModifiedBy>
  <dcterms:created xsi:type="dcterms:W3CDTF">2024-11-07T18:05:02Z</dcterms:created>
  <dcterms:modified xsi:type="dcterms:W3CDTF">2024-11-11T19:15:09Z</dcterms:modified>
</cp:coreProperties>
</file>