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lectricalstudies2.sharepoint.com/sites/2023/Proyectos/EE-2023-186/Documentacion Enviada/BESS Don Humberto/4. Informes Finales/CT/RA/"/>
    </mc:Choice>
  </mc:AlternateContent>
  <xr:revisionPtr revIDLastSave="37" documentId="13_ncr:1_{9E8A5AAF-45DA-4FE7-8BCA-0CB6C644921A}" xr6:coauthVersionLast="47" xr6:coauthVersionMax="47" xr10:uidLastSave="{A3A45A91-54AD-43F2-A280-3D51C7293CB1}"/>
  <bookViews>
    <workbookView xWindow="-110" yWindow="-110" windowWidth="25820" windowHeight="15500" tabRatio="487" activeTab="1" xr2:uid="{00000000-000D-0000-FFFF-FFFF00000000}"/>
  </bookViews>
  <sheets>
    <sheet name="1. Resultados de las pruebas" sheetId="7" r:id="rId1"/>
    <sheet name="2. Curva PQ " sheetId="1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" i="7" l="1"/>
  <c r="K38" i="7"/>
  <c r="K39" i="7"/>
  <c r="K36" i="7"/>
  <c r="K24" i="7"/>
  <c r="K25" i="7"/>
  <c r="K26" i="7"/>
  <c r="K23" i="7"/>
  <c r="K15" i="7"/>
  <c r="K16" i="7"/>
  <c r="K17" i="7"/>
  <c r="K14" i="7"/>
  <c r="Q8" i="10" l="1"/>
  <c r="Q7" i="10"/>
  <c r="Q5" i="10"/>
  <c r="Q4" i="10"/>
  <c r="Q3" i="10" l="1"/>
</calcChain>
</file>

<file path=xl/sharedStrings.xml><?xml version="1.0" encoding="utf-8"?>
<sst xmlns="http://schemas.openxmlformats.org/spreadsheetml/2006/main" count="173" uniqueCount="85">
  <si>
    <t>Central</t>
  </si>
  <si>
    <t>Unidad</t>
  </si>
  <si>
    <t>PPC</t>
  </si>
  <si>
    <t>Configuración</t>
  </si>
  <si>
    <t>Puntos</t>
  </si>
  <si>
    <t>Fecha</t>
  </si>
  <si>
    <t xml:space="preserve">Periodo de Evaluación </t>
  </si>
  <si>
    <t>Puntos Teóricos</t>
  </si>
  <si>
    <t>P de ensayo</t>
  </si>
  <si>
    <t>Q obtenida</t>
  </si>
  <si>
    <t>Vbarra [kV]</t>
  </si>
  <si>
    <t>Error en Q</t>
  </si>
  <si>
    <t>Origen de la Limitación</t>
  </si>
  <si>
    <t>Observaciones</t>
  </si>
  <si>
    <t>HH:MM (inicio)</t>
  </si>
  <si>
    <t>HH:MM (fin)</t>
  </si>
  <si>
    <t>P[MW]</t>
  </si>
  <si>
    <t>Q [MVAr]</t>
  </si>
  <si>
    <t>limitación por consigna en PPC</t>
  </si>
  <si>
    <t>2. Ensayos de Curva PQ para tensión en POI 1,05 pu</t>
  </si>
  <si>
    <t>VPOI</t>
  </si>
  <si>
    <t>Resultados de las Pruebas, por cada nivel de tensión en bornes ensayado se deben registrar los siguientes datos:</t>
  </si>
  <si>
    <t>Los ocho puntos de contorno de la curva PQ a ensayar</t>
  </si>
  <si>
    <t>Fecha de la realización del ensayo</t>
  </si>
  <si>
    <t>Periodo de Evaluación</t>
  </si>
  <si>
    <t>Inicio y Fin de evaluación HH:MM (inicial) a HH:MM (final)</t>
  </si>
  <si>
    <t xml:space="preserve">Valores o coordenadas P [MW] y Q [MVAr] de los ocho puntos a ensayar </t>
  </si>
  <si>
    <t>Promedio del valor real ensayado de P [MW].</t>
  </si>
  <si>
    <t>Promedio del valor real obtenido de Q [MVAr] para las coordenadas de Potecia Activa ensayadas.</t>
  </si>
  <si>
    <t>VT</t>
  </si>
  <si>
    <t>Tensión en los terminales o broenes del generador.</t>
  </si>
  <si>
    <t>Vfd[V]</t>
  </si>
  <si>
    <t>Tensión de Campo del generador. No aplica para Parques Eólicos o Fotovoltaicos.</t>
  </si>
  <si>
    <t>Ifd[A]</t>
  </si>
  <si>
    <t>Corriente de Campo del generador. No aplica para Parques Eólicos o Fotovoltaicos.</t>
  </si>
  <si>
    <t>T° Rotor</t>
  </si>
  <si>
    <t>Temperatura del Rotor del generador. No aplica para Parques Eólicos o Fotovoltaicos.</t>
  </si>
  <si>
    <t>T°estator</t>
  </si>
  <si>
    <t>Temperatura dele stator del generador. No aplica para Parques Eólicos o Fotovoltaicos.</t>
  </si>
  <si>
    <t>Desviación</t>
  </si>
  <si>
    <t>Desviación enter el Q teórico y Q ensayada.</t>
  </si>
  <si>
    <t>Origen de la limitación observada</t>
  </si>
  <si>
    <t>Cualquier observación pertinente con el punto ensayado.</t>
  </si>
  <si>
    <t>5. Ensayos de Curva PQ para tensión en termiales 0,9 pu</t>
  </si>
  <si>
    <t>Potencia [MW]</t>
  </si>
  <si>
    <t>Tensión  [pu]</t>
  </si>
  <si>
    <t>Instrucciones de llenado</t>
  </si>
  <si>
    <t>Unidad/Parque</t>
  </si>
  <si>
    <t>0.9</t>
  </si>
  <si>
    <t>0.95</t>
  </si>
  <si>
    <t>En la respectiva hoja de cada una de las centrales de su representada, se debe llenar la información de las celdas desbloquedas, de acuerdo con el siguiente detalle:</t>
  </si>
  <si>
    <t>Potencia Mínima [MW]</t>
  </si>
  <si>
    <t>1</t>
  </si>
  <si>
    <t>Potencia Máxima [MW]</t>
  </si>
  <si>
    <t>1.05</t>
  </si>
  <si>
    <t>Tensión Nominal [kV]</t>
  </si>
  <si>
    <t>1.1</t>
  </si>
  <si>
    <t>Celda B4:</t>
  </si>
  <si>
    <t>Fp nom</t>
  </si>
  <si>
    <t>Celda B5:</t>
  </si>
  <si>
    <t>Celda B6:</t>
  </si>
  <si>
    <t>FP Nominal:</t>
  </si>
  <si>
    <t>factor de potencia nominal (declarado en infotecnia)</t>
  </si>
  <si>
    <t>Rango (J2:M2):</t>
  </si>
  <si>
    <t>autollenado por fórmula</t>
  </si>
  <si>
    <t>Rango (G2:H2):</t>
  </si>
  <si>
    <t>Valores de potencia activa [MW] para construción de curvas P-Q. 
Valores crecientes tales que, escoger según puntos de inflexión de la curva:</t>
  </si>
  <si>
    <r>
      <t>P</t>
    </r>
    <r>
      <rPr>
        <b/>
        <vertAlign val="subscript"/>
        <sz val="11"/>
        <color theme="0"/>
        <rFont val="Calibri"/>
        <family val="2"/>
        <scheme val="minor"/>
      </rPr>
      <t>Min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G2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H2</t>
    </r>
    <r>
      <rPr>
        <b/>
        <sz val="11"/>
        <color theme="0"/>
        <rFont val="Calibri"/>
        <family val="2"/>
        <scheme val="minor"/>
      </rPr>
      <t xml:space="preserve"> &lt; P</t>
    </r>
    <r>
      <rPr>
        <b/>
        <vertAlign val="subscript"/>
        <sz val="11"/>
        <color theme="0"/>
        <rFont val="Calibri"/>
        <family val="2"/>
        <scheme val="minor"/>
      </rPr>
      <t>Max</t>
    </r>
  </si>
  <si>
    <t>Rango(F3:I7):</t>
  </si>
  <si>
    <t>Valores de potencia reactiva [MVAr] para construción de curvas P-Q. 
Valores tales que:</t>
  </si>
  <si>
    <r>
      <t>(Q</t>
    </r>
    <r>
      <rPr>
        <vertAlign val="subscript"/>
        <sz val="11"/>
        <color theme="0"/>
        <rFont val="Calibri"/>
        <family val="2"/>
        <scheme val="minor"/>
      </rPr>
      <t>F3</t>
    </r>
    <r>
      <rPr>
        <sz val="11"/>
        <color theme="0"/>
        <rFont val="Calibri"/>
        <family val="2"/>
        <scheme val="minor"/>
      </rPr>
      <t>:Q</t>
    </r>
    <r>
      <rPr>
        <vertAlign val="subscript"/>
        <sz val="11"/>
        <color theme="0"/>
        <rFont val="Calibri"/>
        <family val="2"/>
        <scheme val="minor"/>
      </rPr>
      <t>I7</t>
    </r>
    <r>
      <rPr>
        <sz val="11"/>
        <color theme="0"/>
        <rFont val="Calibri"/>
        <family val="2"/>
        <scheme val="minor"/>
      </rPr>
      <t>)</t>
    </r>
    <r>
      <rPr>
        <sz val="11"/>
        <color theme="0"/>
        <rFont val="Symbol"/>
        <family val="1"/>
        <charset val="2"/>
      </rPr>
      <t>£</t>
    </r>
    <r>
      <rPr>
        <sz val="11"/>
        <color theme="0"/>
        <rFont val="Calibri"/>
        <family val="2"/>
        <scheme val="minor"/>
      </rPr>
      <t>0 (unidad absorbiendo potencia reactiva)</t>
    </r>
  </si>
  <si>
    <t>Rango(J3:M7):</t>
  </si>
  <si>
    <r>
      <t>(Q</t>
    </r>
    <r>
      <rPr>
        <vertAlign val="subscript"/>
        <sz val="11"/>
        <color theme="0"/>
        <rFont val="Calibri"/>
        <family val="2"/>
        <scheme val="minor"/>
      </rPr>
      <t>J3</t>
    </r>
    <r>
      <rPr>
        <sz val="11"/>
        <color theme="0"/>
        <rFont val="Calibri"/>
        <family val="2"/>
        <scheme val="minor"/>
      </rPr>
      <t>:Q</t>
    </r>
    <r>
      <rPr>
        <vertAlign val="subscript"/>
        <sz val="11"/>
        <color theme="0"/>
        <rFont val="Calibri"/>
        <family val="2"/>
        <scheme val="minor"/>
      </rPr>
      <t>M7</t>
    </r>
    <r>
      <rPr>
        <sz val="11"/>
        <color theme="0"/>
        <rFont val="Calibri"/>
        <family val="2"/>
        <scheme val="minor"/>
      </rPr>
      <t>)</t>
    </r>
    <r>
      <rPr>
        <sz val="11"/>
        <color theme="0"/>
        <rFont val="Symbol"/>
        <family val="1"/>
        <charset val="2"/>
      </rPr>
      <t>³</t>
    </r>
    <r>
      <rPr>
        <sz val="11"/>
        <color theme="0"/>
        <rFont val="Calibri"/>
        <family val="2"/>
        <scheme val="minor"/>
      </rPr>
      <t>0 (unidad entregando potencia reactiva)</t>
    </r>
  </si>
  <si>
    <t>En el gráfico se dibujarán las curvas P-Q automáticamente. Algo como:</t>
  </si>
  <si>
    <t>Don Humberto</t>
  </si>
  <si>
    <t>BESS</t>
  </si>
  <si>
    <t>1. Ensayos de Curva PQ para tensión en POI 0.95 pu</t>
  </si>
  <si>
    <t>4. Ensayos de Curva PQ para tensión en termiales 1,1 pu</t>
  </si>
  <si>
    <t>3. Ensayos de Curva PQ para tensión en POI 1,0 pu</t>
  </si>
  <si>
    <t>BESS Don Humberto</t>
  </si>
  <si>
    <t>BESS Don Humberto [MVAr] (0.95Vpu)</t>
  </si>
  <si>
    <t>BESS Don Humberto [MVAr] (0.9Vpu)</t>
  </si>
  <si>
    <t>BESS Don Humberto [MVAr] (1 Vpu)</t>
  </si>
  <si>
    <t>BESS Don Humberto [MVAr] (1.05Vpu)</t>
  </si>
  <si>
    <t>BESS Don Humberto [MVAr] (1.1Vpu)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</si>
</sst>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indexed="8"/>
      <name val="Courier New"/>
      <family val="2"/>
    </font>
    <font>
      <sz val="11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vertAlign val="subscript"/>
      <sz val="11"/>
      <color theme="0"/>
      <name val="Calibri"/>
      <family val="2"/>
      <scheme val="minor"/>
    </font>
    <font>
      <sz val="11"/>
      <color theme="0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0">
    <xf numFmtId="0" fontId="0" fillId="0" borderId="0" xfId="0"/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3" borderId="10" xfId="0" applyNumberFormat="1" applyFont="1" applyFill="1" applyBorder="1" applyAlignment="1">
      <alignment horizontal="right" vertical="center"/>
    </xf>
    <xf numFmtId="2" fontId="5" fillId="4" borderId="8" xfId="1" applyNumberFormat="1" applyFont="1" applyFill="1" applyBorder="1" applyAlignment="1">
      <alignment horizontal="right" vertical="center"/>
    </xf>
    <xf numFmtId="2" fontId="1" fillId="4" borderId="4" xfId="1" applyNumberFormat="1" applyFont="1" applyFill="1" applyBorder="1" applyAlignment="1">
      <alignment horizontal="right"/>
    </xf>
    <xf numFmtId="2" fontId="1" fillId="4" borderId="14" xfId="1" applyNumberFormat="1" applyFont="1" applyFill="1" applyBorder="1"/>
    <xf numFmtId="2" fontId="1" fillId="4" borderId="6" xfId="1" applyNumberFormat="1" applyFont="1" applyFill="1" applyBorder="1"/>
    <xf numFmtId="2" fontId="1" fillId="4" borderId="10" xfId="1" applyNumberFormat="1" applyFont="1" applyFill="1" applyBorder="1" applyAlignment="1">
      <alignment horizontal="right"/>
    </xf>
    <xf numFmtId="2" fontId="1" fillId="4" borderId="13" xfId="1" applyNumberFormat="1" applyFon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0" fillId="4" borderId="19" xfId="1" applyFont="1" applyFill="1" applyBorder="1"/>
    <xf numFmtId="2" fontId="2" fillId="0" borderId="0" xfId="0" applyNumberFormat="1" applyFont="1"/>
    <xf numFmtId="0" fontId="11" fillId="3" borderId="18" xfId="1" applyFont="1" applyFill="1" applyBorder="1"/>
    <xf numFmtId="0" fontId="10" fillId="2" borderId="20" xfId="1" applyFont="1" applyFill="1" applyBorder="1"/>
    <xf numFmtId="0" fontId="10" fillId="3" borderId="20" xfId="1" applyFont="1" applyFill="1" applyBorder="1"/>
    <xf numFmtId="0" fontId="9" fillId="0" borderId="0" xfId="0" applyFont="1"/>
    <xf numFmtId="0" fontId="12" fillId="0" borderId="0" xfId="0" applyFont="1"/>
    <xf numFmtId="2" fontId="9" fillId="0" borderId="0" xfId="1" applyNumberFormat="1" applyFont="1" applyProtection="1">
      <protection locked="0"/>
    </xf>
    <xf numFmtId="2" fontId="1" fillId="0" borderId="0" xfId="1" applyNumberFormat="1" applyFont="1" applyProtection="1">
      <protection locked="0"/>
    </xf>
    <xf numFmtId="0" fontId="5" fillId="4" borderId="28" xfId="1" applyFont="1" applyFill="1" applyBorder="1"/>
    <xf numFmtId="49" fontId="5" fillId="3" borderId="22" xfId="1" applyNumberFormat="1" applyFont="1" applyFill="1" applyBorder="1" applyAlignment="1">
      <alignment horizontal="center"/>
    </xf>
    <xf numFmtId="49" fontId="5" fillId="2" borderId="8" xfId="1" applyNumberFormat="1" applyFont="1" applyFill="1" applyBorder="1" applyAlignment="1">
      <alignment horizontal="center"/>
    </xf>
    <xf numFmtId="49" fontId="5" fillId="3" borderId="8" xfId="1" applyNumberFormat="1" applyFont="1" applyFill="1" applyBorder="1" applyAlignment="1">
      <alignment horizontal="center"/>
    </xf>
    <xf numFmtId="0" fontId="9" fillId="0" borderId="20" xfId="0" applyFont="1" applyBorder="1"/>
    <xf numFmtId="2" fontId="9" fillId="2" borderId="27" xfId="0" applyNumberFormat="1" applyFont="1" applyFill="1" applyBorder="1" applyAlignment="1" applyProtection="1">
      <alignment horizontal="center"/>
      <protection locked="0"/>
    </xf>
    <xf numFmtId="2" fontId="9" fillId="3" borderId="27" xfId="0" applyNumberFormat="1" applyFont="1" applyFill="1" applyBorder="1" applyAlignment="1" applyProtection="1">
      <alignment horizontal="center"/>
      <protection locked="0"/>
    </xf>
    <xf numFmtId="0" fontId="9" fillId="0" borderId="21" xfId="0" applyFont="1" applyBorder="1"/>
    <xf numFmtId="0" fontId="0" fillId="4" borderId="18" xfId="0" applyFill="1" applyBorder="1"/>
    <xf numFmtId="0" fontId="0" fillId="4" borderId="29" xfId="0" applyFill="1" applyBorder="1" applyAlignment="1">
      <alignment horizontal="center"/>
    </xf>
    <xf numFmtId="0" fontId="9" fillId="2" borderId="30" xfId="0" applyFont="1" applyFill="1" applyBorder="1" applyAlignment="1" applyProtection="1">
      <alignment horizontal="center"/>
      <protection locked="0"/>
    </xf>
    <xf numFmtId="0" fontId="11" fillId="3" borderId="21" xfId="1" applyFont="1" applyFill="1" applyBorder="1"/>
    <xf numFmtId="49" fontId="5" fillId="3" borderId="33" xfId="1" applyNumberFormat="1" applyFont="1" applyFill="1" applyBorder="1" applyAlignment="1">
      <alignment horizontal="center"/>
    </xf>
    <xf numFmtId="0" fontId="9" fillId="0" borderId="8" xfId="0" applyFont="1" applyBorder="1"/>
    <xf numFmtId="0" fontId="9" fillId="0" borderId="33" xfId="0" applyFont="1" applyBorder="1"/>
    <xf numFmtId="2" fontId="5" fillId="4" borderId="34" xfId="1" applyNumberFormat="1" applyFont="1" applyFill="1" applyBorder="1"/>
    <xf numFmtId="2" fontId="1" fillId="3" borderId="34" xfId="1" applyNumberFormat="1" applyFont="1" applyFill="1" applyBorder="1" applyProtection="1">
      <protection locked="0"/>
    </xf>
    <xf numFmtId="0" fontId="13" fillId="0" borderId="34" xfId="0" applyFont="1" applyBorder="1" applyAlignment="1">
      <alignment horizontal="center"/>
    </xf>
    <xf numFmtId="0" fontId="13" fillId="0" borderId="0" xfId="0" applyFont="1"/>
    <xf numFmtId="0" fontId="9" fillId="3" borderId="27" xfId="0" applyFont="1" applyFill="1" applyBorder="1" applyAlignment="1">
      <alignment horizontal="center"/>
    </xf>
    <xf numFmtId="2" fontId="5" fillId="4" borderId="35" xfId="1" applyNumberFormat="1" applyFont="1" applyFill="1" applyBorder="1"/>
    <xf numFmtId="2" fontId="1" fillId="3" borderId="36" xfId="1" applyNumberFormat="1" applyFont="1" applyFill="1" applyBorder="1" applyProtection="1">
      <protection locked="0"/>
    </xf>
    <xf numFmtId="2" fontId="1" fillId="3" borderId="37" xfId="1" applyNumberFormat="1" applyFont="1" applyFill="1" applyBorder="1" applyProtection="1">
      <protection locked="0"/>
    </xf>
    <xf numFmtId="2" fontId="1" fillId="2" borderId="38" xfId="1" applyNumberFormat="1" applyFont="1" applyFill="1" applyBorder="1" applyProtection="1">
      <protection locked="0"/>
    </xf>
    <xf numFmtId="2" fontId="1" fillId="3" borderId="38" xfId="1" applyNumberFormat="1" applyFont="1" applyFill="1" applyBorder="1" applyProtection="1">
      <protection locked="0"/>
    </xf>
    <xf numFmtId="2" fontId="1" fillId="3" borderId="12" xfId="1" applyNumberFormat="1" applyFont="1" applyFill="1" applyBorder="1" applyProtection="1">
      <protection locked="0"/>
    </xf>
    <xf numFmtId="2" fontId="1" fillId="3" borderId="39" xfId="1" applyNumberFormat="1" applyFont="1" applyFill="1" applyBorder="1" applyProtection="1">
      <protection locked="0"/>
    </xf>
    <xf numFmtId="2" fontId="9" fillId="2" borderId="23" xfId="0" applyNumberFormat="1" applyFont="1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1" fillId="2" borderId="9" xfId="0" applyNumberFormat="1" applyFont="1" applyFill="1" applyBorder="1" applyAlignment="1">
      <alignment horizontal="left" vertical="center"/>
    </xf>
    <xf numFmtId="2" fontId="1" fillId="2" borderId="7" xfId="0" applyNumberFormat="1" applyFont="1" applyFill="1" applyBorder="1" applyAlignment="1">
      <alignment horizontal="left" vertical="center"/>
    </xf>
    <xf numFmtId="2" fontId="1" fillId="3" borderId="11" xfId="0" applyNumberFormat="1" applyFont="1" applyFill="1" applyBorder="1" applyAlignment="1">
      <alignment horizontal="left" vertical="center"/>
    </xf>
    <xf numFmtId="2" fontId="1" fillId="3" borderId="12" xfId="0" applyNumberFormat="1" applyFont="1" applyFill="1" applyBorder="1" applyAlignment="1">
      <alignment horizontal="left" vertical="center"/>
    </xf>
    <xf numFmtId="2" fontId="5" fillId="4" borderId="9" xfId="1" applyNumberFormat="1" applyFont="1" applyFill="1" applyBorder="1" applyAlignment="1">
      <alignment horizontal="left" vertical="center"/>
    </xf>
    <xf numFmtId="2" fontId="5" fillId="4" borderId="7" xfId="1" applyNumberFormat="1" applyFont="1" applyFill="1" applyBorder="1" applyAlignment="1">
      <alignment horizontal="left" vertical="center"/>
    </xf>
    <xf numFmtId="2" fontId="1" fillId="4" borderId="0" xfId="1" applyNumberFormat="1" applyFont="1" applyFill="1" applyAlignment="1">
      <alignment horizontal="left" wrapText="1"/>
    </xf>
    <xf numFmtId="2" fontId="1" fillId="4" borderId="11" xfId="1" applyNumberFormat="1" applyFont="1" applyFill="1" applyBorder="1" applyAlignment="1">
      <alignment horizontal="left" wrapText="1"/>
    </xf>
    <xf numFmtId="2" fontId="1" fillId="4" borderId="12" xfId="1" applyNumberFormat="1" applyFont="1" applyFill="1" applyBorder="1" applyAlignment="1">
      <alignment horizontal="left" wrapText="1"/>
    </xf>
    <xf numFmtId="2" fontId="1" fillId="4" borderId="5" xfId="1" applyNumberFormat="1" applyFont="1" applyFill="1" applyBorder="1" applyAlignment="1">
      <alignment horizontal="left" wrapText="1"/>
    </xf>
    <xf numFmtId="2" fontId="1" fillId="4" borderId="4" xfId="1" applyNumberFormat="1" applyFont="1" applyFill="1" applyBorder="1" applyAlignment="1">
      <alignment horizontal="left" wrapText="1"/>
    </xf>
    <xf numFmtId="2" fontId="1" fillId="4" borderId="13" xfId="1" applyNumberFormat="1" applyFont="1" applyFill="1" applyBorder="1" applyAlignment="1">
      <alignment horizontal="left" wrapText="1"/>
    </xf>
    <xf numFmtId="0" fontId="0" fillId="0" borderId="0" xfId="0" applyFont="1"/>
    <xf numFmtId="0" fontId="0" fillId="0" borderId="23" xfId="0" applyFont="1" applyBorder="1"/>
    <xf numFmtId="0" fontId="0" fillId="4" borderId="22" xfId="0" applyFont="1" applyFill="1" applyBorder="1"/>
    <xf numFmtId="0" fontId="0" fillId="4" borderId="23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/>
    </xf>
    <xf numFmtId="0" fontId="0" fillId="2" borderId="24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0" fontId="0" fillId="2" borderId="31" xfId="0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/>
    </xf>
    <xf numFmtId="0" fontId="0" fillId="2" borderId="24" xfId="0" applyFont="1" applyFill="1" applyBorder="1" applyAlignment="1">
      <alignment horizontal="center"/>
    </xf>
    <xf numFmtId="0" fontId="0" fillId="2" borderId="26" xfId="0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0" fillId="2" borderId="26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4" fontId="0" fillId="0" borderId="23" xfId="0" applyNumberFormat="1" applyFont="1" applyBorder="1" applyAlignment="1">
      <alignment horizontal="center" vertical="center"/>
    </xf>
    <xf numFmtId="20" fontId="0" fillId="0" borderId="23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16" fontId="0" fillId="0" borderId="0" xfId="0" applyNumberFormat="1" applyFont="1" applyAlignment="1">
      <alignment horizontal="center"/>
    </xf>
    <xf numFmtId="20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23" xfId="0" applyFont="1" applyBorder="1" applyAlignment="1">
      <alignment horizontal="center"/>
    </xf>
    <xf numFmtId="20" fontId="0" fillId="0" borderId="23" xfId="0" applyNumberFormat="1" applyFont="1" applyBorder="1" applyAlignment="1">
      <alignment horizontal="center"/>
    </xf>
    <xf numFmtId="164" fontId="0" fillId="0" borderId="23" xfId="0" applyNumberFormat="1" applyFont="1" applyBorder="1" applyAlignment="1">
      <alignment horizontal="center"/>
    </xf>
    <xf numFmtId="0" fontId="0" fillId="0" borderId="23" xfId="0" applyFont="1" applyBorder="1" applyAlignment="1">
      <alignment horizontal="left" vertical="center"/>
    </xf>
    <xf numFmtId="0" fontId="0" fillId="0" borderId="23" xfId="0" applyFont="1" applyBorder="1" applyAlignment="1">
      <alignment horizontal="left"/>
    </xf>
  </cellXfs>
  <cellStyles count="2">
    <cellStyle name="Normal" xfId="0" builtinId="0"/>
    <cellStyle name="Normal_Xl0000331" xfId="1" xr:uid="{00000000-0005-0000-0000-000001000000}"/>
  </cellStyles>
  <dxfs count="0"/>
  <tableStyles count="0" defaultTableStyle="TableStyleMedium2" defaultPivotStyle="PivotStyleLight16"/>
  <colors>
    <mruColors>
      <color rgb="FF00FF00"/>
      <color rgb="FF3907A9"/>
      <color rgb="FFD465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5308302418381928E-2"/>
          <c:y val="1.3164354062395292E-2"/>
          <c:w val="0.94163881963667773"/>
          <c:h val="0.80606980621431623"/>
        </c:manualLayout>
      </c:layout>
      <c:scatterChart>
        <c:scatterStyle val="lineMarker"/>
        <c:varyColors val="0"/>
        <c:ser>
          <c:idx val="6"/>
          <c:order val="0"/>
          <c:tx>
            <c:strRef>
              <c:f>'2. Curva PQ '!#REF!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'!$G$11:$K$11</c:f>
              <c:numCache>
                <c:formatCode>General</c:formatCode>
                <c:ptCount val="5"/>
              </c:numCache>
            </c:numRef>
          </c:xVal>
          <c:yVal>
            <c:numRef>
              <c:f>'2. Curva PQ '!$G$3:$K$3</c:f>
              <c:numCache>
                <c:formatCode>0.00</c:formatCode>
                <c:ptCount val="5"/>
                <c:pt idx="0">
                  <c:v>0</c:v>
                </c:pt>
                <c:pt idx="1">
                  <c:v>-20</c:v>
                </c:pt>
                <c:pt idx="2">
                  <c:v>-40</c:v>
                </c:pt>
                <c:pt idx="3">
                  <c:v>-60</c:v>
                </c:pt>
                <c:pt idx="4">
                  <c:v>-60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36-45C0-81F7-9BE7CFA2B6E5}"/>
            </c:ext>
          </c:extLst>
        </c:ser>
        <c:ser>
          <c:idx val="7"/>
          <c:order val="1"/>
          <c:tx>
            <c:strRef>
              <c:f>'2. Curva PQ '!$E$13</c:f>
              <c:strCache>
                <c:ptCount val="1"/>
              </c:strCache>
            </c:strRef>
          </c:tx>
          <c:marker>
            <c:symbol val="none"/>
          </c:marker>
          <c:xVal>
            <c:strRef>
              <c:f>'2. Curva PQ '!#REF!</c:f>
              <c:strCache>
                <c:ptCount val="1"/>
                <c:pt idx="0">
                  <c:v>#¡REF!</c:v>
                </c:pt>
              </c:strCache>
            </c:strRef>
          </c:xVal>
          <c:yVal>
            <c:numRef>
              <c:f>'2. Curva PQ '!$I$14:$K$14</c:f>
              <c:numCache>
                <c:formatCode>General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636-45C0-81F7-9BE7CFA2B6E5}"/>
            </c:ext>
          </c:extLst>
        </c:ser>
        <c:ser>
          <c:idx val="8"/>
          <c:order val="2"/>
          <c:tx>
            <c:strRef>
              <c:f>'2. Curva PQ '!$E$10</c:f>
              <c:strCache>
                <c:ptCount val="1"/>
              </c:strCache>
            </c:strRef>
          </c:tx>
          <c:spPr>
            <a:ln>
              <a:solidFill>
                <a:srgbClr val="3907A9"/>
              </a:solidFill>
              <a:prstDash val="dash"/>
            </a:ln>
          </c:spPr>
          <c:marker>
            <c:symbol val="none"/>
          </c:marker>
          <c:xVal>
            <c:numRef>
              <c:f>'2. Curva PQ '!$L$10:$P$10</c:f>
              <c:numCache>
                <c:formatCode>General</c:formatCode>
                <c:ptCount val="5"/>
              </c:numCache>
            </c:numRef>
          </c:xVal>
          <c:yVal>
            <c:numRef>
              <c:f>'2. Curva PQ '!$L$3:$P$3</c:f>
              <c:numCache>
                <c:formatCode>0.00</c:formatCode>
                <c:ptCount val="5"/>
                <c:pt idx="0">
                  <c:v>-40</c:v>
                </c:pt>
                <c:pt idx="1">
                  <c:v>-20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636-45C0-81F7-9BE7CFA2B6E5}"/>
            </c:ext>
          </c:extLst>
        </c:ser>
        <c:ser>
          <c:idx val="9"/>
          <c:order val="3"/>
          <c:tx>
            <c:strRef>
              <c:f>'2. Curva PQ '!$E$14</c:f>
              <c:strCache>
                <c:ptCount val="1"/>
              </c:strCache>
            </c:strRef>
          </c:tx>
          <c:xVal>
            <c:numRef>
              <c:f>'2. Curva PQ '!$H$23:$K$23</c:f>
              <c:numCache>
                <c:formatCode>0.00</c:formatCode>
                <c:ptCount val="4"/>
              </c:numCache>
            </c:numRef>
          </c:xVal>
          <c:yVal>
            <c:numRef>
              <c:f>'2. Curva PQ '!$L$23:$N$23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636-45C0-81F7-9BE7CFA2B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55840"/>
        <c:axId val="59557760"/>
      </c:scatterChart>
      <c:valAx>
        <c:axId val="59555840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86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59557760"/>
        <c:crosses val="autoZero"/>
        <c:crossBetween val="midCat"/>
      </c:valAx>
      <c:valAx>
        <c:axId val="59557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4.3554980308246789E-3"/>
              <c:y val="0.3585877669190126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9555840"/>
        <c:crosses val="autoZero"/>
        <c:crossBetween val="midCat"/>
        <c:majorUnit val="20"/>
        <c:minorUnit val="10"/>
      </c:valAx>
    </c:plotArea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385989720215247E-2"/>
          <c:y val="7.3147801796496756E-2"/>
          <c:w val="0.94163881963667795"/>
          <c:h val="0.80606980621431645"/>
        </c:manualLayout>
      </c:layout>
      <c:scatterChart>
        <c:scatterStyle val="lineMarker"/>
        <c:varyColors val="0"/>
        <c:ser>
          <c:idx val="10"/>
          <c:order val="0"/>
          <c:tx>
            <c:strRef>
              <c:f>'2. Curva PQ '!$E$6</c:f>
              <c:strCache>
                <c:ptCount val="1"/>
                <c:pt idx="0">
                  <c:v>BESS Don Humberto [MVAr] (1 Vpu)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'2. Curva PQ '!$G$6:$P$6</c:f>
              <c:numCache>
                <c:formatCode>0.00</c:formatCode>
                <c:ptCount val="10"/>
                <c:pt idx="0">
                  <c:v>-75.709999999999994</c:v>
                </c:pt>
                <c:pt idx="1">
                  <c:v>-76.849999999999994</c:v>
                </c:pt>
                <c:pt idx="2">
                  <c:v>-80.33</c:v>
                </c:pt>
                <c:pt idx="3">
                  <c:v>-73.47</c:v>
                </c:pt>
                <c:pt idx="4">
                  <c:v>50.01</c:v>
                </c:pt>
                <c:pt idx="5">
                  <c:v>53.31</c:v>
                </c:pt>
                <c:pt idx="6">
                  <c:v>55.27</c:v>
                </c:pt>
                <c:pt idx="7">
                  <c:v>55.92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-20</c:v>
                </c:pt>
                <c:pt idx="2">
                  <c:v>-40</c:v>
                </c:pt>
                <c:pt idx="3">
                  <c:v>-60</c:v>
                </c:pt>
                <c:pt idx="4">
                  <c:v>-60</c:v>
                </c:pt>
                <c:pt idx="5">
                  <c:v>-40</c:v>
                </c:pt>
                <c:pt idx="6">
                  <c:v>-20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C7-47AC-8D24-B6692AE8FE56}"/>
            </c:ext>
          </c:extLst>
        </c:ser>
        <c:ser>
          <c:idx val="5"/>
          <c:order val="1"/>
          <c:tx>
            <c:strRef>
              <c:f>'2. Curva PQ '!$E$4</c:f>
              <c:strCache>
                <c:ptCount val="1"/>
                <c:pt idx="0">
                  <c:v>BESS Don Humberto [MVAr] (0.9Vpu)</c:v>
                </c:pt>
              </c:strCache>
            </c:strRef>
          </c:tx>
          <c:spPr>
            <a:ln>
              <a:solidFill>
                <a:srgbClr val="C0504D">
                  <a:lumMod val="75000"/>
                </a:srgbClr>
              </a:solidFill>
              <a:prstDash val="dash"/>
            </a:ln>
          </c:spPr>
          <c:marker>
            <c:symbol val="none"/>
          </c:marker>
          <c:xVal>
            <c:numRef>
              <c:f>'2. Curva PQ '!$G$4:$P$4</c:f>
              <c:numCache>
                <c:formatCode>0.00</c:formatCode>
                <c:ptCount val="10"/>
                <c:pt idx="0">
                  <c:v>-29</c:v>
                </c:pt>
                <c:pt idx="1">
                  <c:v>-28.31</c:v>
                </c:pt>
                <c:pt idx="2">
                  <c:v>-28.69</c:v>
                </c:pt>
                <c:pt idx="3">
                  <c:v>-30.15</c:v>
                </c:pt>
                <c:pt idx="4">
                  <c:v>47.88</c:v>
                </c:pt>
                <c:pt idx="5">
                  <c:v>51.82</c:v>
                </c:pt>
                <c:pt idx="6">
                  <c:v>54.16</c:v>
                </c:pt>
                <c:pt idx="7">
                  <c:v>54.93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-20</c:v>
                </c:pt>
                <c:pt idx="2">
                  <c:v>-40</c:v>
                </c:pt>
                <c:pt idx="3">
                  <c:v>-60</c:v>
                </c:pt>
                <c:pt idx="4">
                  <c:v>-60</c:v>
                </c:pt>
                <c:pt idx="5">
                  <c:v>-40</c:v>
                </c:pt>
                <c:pt idx="6">
                  <c:v>-20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C7-47AC-8D24-B6692AE8FE56}"/>
            </c:ext>
          </c:extLst>
        </c:ser>
        <c:ser>
          <c:idx val="1"/>
          <c:order val="2"/>
          <c:tx>
            <c:strRef>
              <c:f>'2. Curva PQ '!$E$5</c:f>
              <c:strCache>
                <c:ptCount val="1"/>
                <c:pt idx="0">
                  <c:v>BESS Don Humberto [MVAr] (0.95Vpu)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'2. Curva PQ '!$G$5:$P$5</c:f>
              <c:numCache>
                <c:formatCode>0.00</c:formatCode>
                <c:ptCount val="10"/>
                <c:pt idx="0">
                  <c:v>-54.29</c:v>
                </c:pt>
                <c:pt idx="1">
                  <c:v>-53.51</c:v>
                </c:pt>
                <c:pt idx="2">
                  <c:v>-53.73</c:v>
                </c:pt>
                <c:pt idx="3">
                  <c:v>-54.97</c:v>
                </c:pt>
                <c:pt idx="4">
                  <c:v>49.02</c:v>
                </c:pt>
                <c:pt idx="5">
                  <c:v>52.62</c:v>
                </c:pt>
                <c:pt idx="6">
                  <c:v>54.76</c:v>
                </c:pt>
                <c:pt idx="7">
                  <c:v>55.46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-20</c:v>
                </c:pt>
                <c:pt idx="2">
                  <c:v>-40</c:v>
                </c:pt>
                <c:pt idx="3">
                  <c:v>-60</c:v>
                </c:pt>
                <c:pt idx="4">
                  <c:v>-60</c:v>
                </c:pt>
                <c:pt idx="5">
                  <c:v>-40</c:v>
                </c:pt>
                <c:pt idx="6">
                  <c:v>-20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C7-47AC-8D24-B6692AE8FE56}"/>
            </c:ext>
          </c:extLst>
        </c:ser>
        <c:ser>
          <c:idx val="0"/>
          <c:order val="3"/>
          <c:tx>
            <c:strRef>
              <c:f>'2. Curva PQ '!$E$7</c:f>
              <c:strCache>
                <c:ptCount val="1"/>
                <c:pt idx="0">
                  <c:v>BESS Don Humberto [MVAr] (1.05Vpu)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'!$G$7:$P$7</c:f>
              <c:numCache>
                <c:formatCode>0.00</c:formatCode>
                <c:ptCount val="10"/>
                <c:pt idx="0">
                  <c:v>-74.39</c:v>
                </c:pt>
                <c:pt idx="1">
                  <c:v>-75.37</c:v>
                </c:pt>
                <c:pt idx="2">
                  <c:v>-78.37</c:v>
                </c:pt>
                <c:pt idx="3">
                  <c:v>-74.87</c:v>
                </c:pt>
                <c:pt idx="4">
                  <c:v>50.86</c:v>
                </c:pt>
                <c:pt idx="5">
                  <c:v>52.25</c:v>
                </c:pt>
                <c:pt idx="6">
                  <c:v>52.21</c:v>
                </c:pt>
                <c:pt idx="7">
                  <c:v>51.5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-20</c:v>
                </c:pt>
                <c:pt idx="2">
                  <c:v>-40</c:v>
                </c:pt>
                <c:pt idx="3">
                  <c:v>-60</c:v>
                </c:pt>
                <c:pt idx="4">
                  <c:v>-60</c:v>
                </c:pt>
                <c:pt idx="5">
                  <c:v>-40</c:v>
                </c:pt>
                <c:pt idx="6">
                  <c:v>-20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C7-47AC-8D24-B6692AE8FE56}"/>
            </c:ext>
          </c:extLst>
        </c:ser>
        <c:ser>
          <c:idx val="3"/>
          <c:order val="4"/>
          <c:tx>
            <c:strRef>
              <c:f>'2. Curva PQ '!$E$8</c:f>
              <c:strCache>
                <c:ptCount val="1"/>
                <c:pt idx="0">
                  <c:v>BESS Don Humberto [MVAr] (1.1Vpu)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'2. Curva PQ '!$G$8:$P$8</c:f>
              <c:numCache>
                <c:formatCode>0.00</c:formatCode>
                <c:ptCount val="10"/>
                <c:pt idx="0">
                  <c:v>-73.36</c:v>
                </c:pt>
                <c:pt idx="1">
                  <c:v>-74.22</c:v>
                </c:pt>
                <c:pt idx="2">
                  <c:v>-76.84</c:v>
                </c:pt>
                <c:pt idx="3">
                  <c:v>-79.599999999999994</c:v>
                </c:pt>
                <c:pt idx="4">
                  <c:v>26.94</c:v>
                </c:pt>
                <c:pt idx="5">
                  <c:v>27.45</c:v>
                </c:pt>
                <c:pt idx="6">
                  <c:v>27.31</c:v>
                </c:pt>
                <c:pt idx="7">
                  <c:v>26.54</c:v>
                </c:pt>
              </c:numCache>
            </c:numRef>
          </c:xVal>
          <c:yVal>
            <c:numRef>
              <c:f>'2. Curva PQ '!$G$3:$P$3</c:f>
              <c:numCache>
                <c:formatCode>0.00</c:formatCode>
                <c:ptCount val="10"/>
                <c:pt idx="0">
                  <c:v>0</c:v>
                </c:pt>
                <c:pt idx="1">
                  <c:v>-20</c:v>
                </c:pt>
                <c:pt idx="2">
                  <c:v>-40</c:v>
                </c:pt>
                <c:pt idx="3">
                  <c:v>-60</c:v>
                </c:pt>
                <c:pt idx="4">
                  <c:v>-60</c:v>
                </c:pt>
                <c:pt idx="5">
                  <c:v>-40</c:v>
                </c:pt>
                <c:pt idx="6">
                  <c:v>-20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C7-47AC-8D24-B6692AE8F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97536"/>
        <c:axId val="62120320"/>
      </c:scatterChart>
      <c:valAx>
        <c:axId val="60897536"/>
        <c:scaling>
          <c:orientation val="minMax"/>
          <c:max val="17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86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62120320"/>
        <c:crosses val="autoZero"/>
        <c:crossBetween val="midCat"/>
      </c:valAx>
      <c:valAx>
        <c:axId val="62120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1.1778834907314071E-2"/>
              <c:y val="0.3253854986876655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897536"/>
        <c:crosses val="autoZero"/>
        <c:crossBetween val="midCat"/>
        <c:majorUnit val="20"/>
        <c:minorUnit val="10"/>
      </c:valAx>
    </c:plotArea>
    <c:legend>
      <c:legendPos val="b"/>
      <c:layout>
        <c:manualLayout>
          <c:xMode val="edge"/>
          <c:yMode val="edge"/>
          <c:x val="0.11100720983038347"/>
          <c:y val="0.94555992304322634"/>
          <c:w val="0.86490881600440195"/>
          <c:h val="5.444000635835513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843915</xdr:colOff>
      <xdr:row>1</xdr:row>
      <xdr:rowOff>42455</xdr:rowOff>
    </xdr:from>
    <xdr:to>
      <xdr:col>22</xdr:col>
      <xdr:colOff>250372</xdr:colOff>
      <xdr:row>36</xdr:row>
      <xdr:rowOff>57150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E64AE28E-6C59-4994-9774-EDB3DA89BB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0.15758</cdr:x>
      <cdr:y>0.39328</cdr:y>
    </cdr:from>
    <cdr:to>
      <cdr:x>0.18275</cdr:x>
      <cdr:y>0.63771</cdr:y>
    </cdr:to>
    <cdr:sp macro="" textlink="">
      <cdr:nvSpPr>
        <cdr:cNvPr id="10" name="9 Conector recto"/>
        <cdr:cNvSpPr/>
      </cdr:nvSpPr>
      <cdr:spPr>
        <a:xfrm xmlns:a="http://schemas.openxmlformats.org/drawingml/2006/main" flipH="1">
          <a:off x="1609724" y="2743200"/>
          <a:ext cx="257175" cy="1704975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marL="0" indent="0"/>
          <a:endParaRPr lang="es-ES" sz="1100">
            <a:solidFill>
              <a:schemeClr val="tx1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0.18182</cdr:x>
      <cdr:y>0.15704</cdr:y>
    </cdr:from>
    <cdr:to>
      <cdr:x>0.25268</cdr:x>
      <cdr:y>0.39601</cdr:y>
    </cdr:to>
    <cdr:sp macro="" textlink="">
      <cdr:nvSpPr>
        <cdr:cNvPr id="89" name="1 Conector recto"/>
        <cdr:cNvSpPr/>
      </cdr:nvSpPr>
      <cdr:spPr>
        <a:xfrm xmlns:a="http://schemas.openxmlformats.org/drawingml/2006/main" flipH="1">
          <a:off x="1857375" y="1095374"/>
          <a:ext cx="723900" cy="16668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0.15664</cdr:x>
      <cdr:y>0.63908</cdr:y>
    </cdr:from>
    <cdr:to>
      <cdr:x>0.17436</cdr:x>
      <cdr:y>0.83572</cdr:y>
    </cdr:to>
    <cdr:sp macro="" textlink="">
      <cdr:nvSpPr>
        <cdr:cNvPr id="65" name="1 Conector recto"/>
        <cdr:cNvSpPr/>
      </cdr:nvSpPr>
      <cdr:spPr>
        <a:xfrm xmlns:a="http://schemas.openxmlformats.org/drawingml/2006/main">
          <a:off x="1600200" y="4457701"/>
          <a:ext cx="180976" cy="1371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0.39288</cdr:x>
      <cdr:y>0.80514</cdr:y>
    </cdr:from>
    <cdr:to>
      <cdr:x>0.66827</cdr:x>
      <cdr:y>0.84369</cdr:y>
    </cdr:to>
    <cdr:sp macro="" textlink="">
      <cdr:nvSpPr>
        <cdr:cNvPr id="40" name="5 CuadroTexto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6000000}"/>
            </a:ext>
          </a:extLst>
        </cdr:cNvPr>
        <cdr:cNvSpPr txBox="1"/>
      </cdr:nvSpPr>
      <cdr:spPr>
        <a:xfrm xmlns:a="http://schemas.openxmlformats.org/drawingml/2006/main">
          <a:off x="4013526" y="5616021"/>
          <a:ext cx="2813229" cy="268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100"/>
            <a:t>Límite </a:t>
          </a:r>
          <a:r>
            <a:rPr lang="es-ES" sz="1100" baseline="0"/>
            <a:t> de Potencia Minima  </a:t>
          </a:r>
          <a:r>
            <a:rPr lang="es-ES" sz="1100"/>
            <a:t>- Turbina</a:t>
          </a:r>
        </a:p>
      </cdr:txBody>
    </cdr:sp>
  </cdr:relSizeAnchor>
  <cdr:relSizeAnchor xmlns:cdr="http://schemas.openxmlformats.org/drawingml/2006/chartDrawing">
    <cdr:from>
      <cdr:x>0.15758</cdr:x>
      <cdr:y>0.80295</cdr:y>
    </cdr:from>
    <cdr:to>
      <cdr:x>0.19114</cdr:x>
      <cdr:y>0.85347</cdr:y>
    </cdr:to>
    <cdr:sp macro="" textlink="">
      <cdr:nvSpPr>
        <cdr:cNvPr id="5" name="Elipse 4">
          <a:extLst xmlns:a="http://schemas.openxmlformats.org/drawingml/2006/main">
            <a:ext uri="{FF2B5EF4-FFF2-40B4-BE49-F238E27FC236}">
              <a16:creationId xmlns:a16="http://schemas.microsoft.com/office/drawing/2014/main" id="{327B29EC-4E9A-48E4-862F-4F24A364BC18}"/>
            </a:ext>
          </a:extLst>
        </cdr:cNvPr>
        <cdr:cNvSpPr/>
      </cdr:nvSpPr>
      <cdr:spPr>
        <a:xfrm xmlns:a="http://schemas.openxmlformats.org/drawingml/2006/main">
          <a:off x="1609771" y="5600718"/>
          <a:ext cx="342835" cy="352388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0.18555</cdr:x>
      <cdr:y>0.76879</cdr:y>
    </cdr:from>
    <cdr:to>
      <cdr:x>0.22471</cdr:x>
      <cdr:y>0.80569</cdr:y>
    </cdr:to>
    <cdr:sp macro="" textlink="">
      <cdr:nvSpPr>
        <cdr:cNvPr id="7" name="CuadroTexto 6">
          <a:extLst xmlns:a="http://schemas.openxmlformats.org/drawingml/2006/main">
            <a:ext uri="{FF2B5EF4-FFF2-40B4-BE49-F238E27FC236}">
              <a16:creationId xmlns:a16="http://schemas.microsoft.com/office/drawing/2014/main" id="{02818E44-2623-4877-919B-F873CF959523}"/>
            </a:ext>
          </a:extLst>
        </cdr:cNvPr>
        <cdr:cNvSpPr txBox="1"/>
      </cdr:nvSpPr>
      <cdr:spPr>
        <a:xfrm xmlns:a="http://schemas.openxmlformats.org/drawingml/2006/main">
          <a:off x="1969023" y="5144289"/>
          <a:ext cx="415558" cy="246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8</a:t>
          </a:r>
        </a:p>
      </cdr:txBody>
    </cdr:sp>
  </cdr:relSizeAnchor>
  <cdr:relSizeAnchor xmlns:cdr="http://schemas.openxmlformats.org/drawingml/2006/chartDrawing">
    <cdr:from>
      <cdr:x>0.14172</cdr:x>
      <cdr:y>0.61449</cdr:y>
    </cdr:from>
    <cdr:to>
      <cdr:x>0.17529</cdr:x>
      <cdr:y>0.66502</cdr:y>
    </cdr:to>
    <cdr:sp macro="" textlink="">
      <cdr:nvSpPr>
        <cdr:cNvPr id="43" name="Elipse 42">
          <a:extLst xmlns:a="http://schemas.openxmlformats.org/drawingml/2006/main">
            <a:ext uri="{FF2B5EF4-FFF2-40B4-BE49-F238E27FC236}">
              <a16:creationId xmlns:a16="http://schemas.microsoft.com/office/drawing/2014/main" id="{596FEF48-A5C8-4F70-A0F8-57D5114902E3}"/>
            </a:ext>
          </a:extLst>
        </cdr:cNvPr>
        <cdr:cNvSpPr/>
      </cdr:nvSpPr>
      <cdr:spPr>
        <a:xfrm xmlns:a="http://schemas.openxmlformats.org/drawingml/2006/main">
          <a:off x="1447801" y="4286231"/>
          <a:ext cx="342937" cy="352458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0.18333</cdr:x>
      <cdr:y>0.59857</cdr:y>
    </cdr:from>
    <cdr:to>
      <cdr:x>0.22249</cdr:x>
      <cdr:y>0.62725</cdr:y>
    </cdr:to>
    <cdr:sp macro="" textlink="">
      <cdr:nvSpPr>
        <cdr:cNvPr id="44" name="CuadroTexto 43">
          <a:extLst xmlns:a="http://schemas.openxmlformats.org/drawingml/2006/main">
            <a:ext uri="{FF2B5EF4-FFF2-40B4-BE49-F238E27FC236}">
              <a16:creationId xmlns:a16="http://schemas.microsoft.com/office/drawing/2014/main" id="{54A51620-5EC2-4642-8749-C243BC7032C5}"/>
            </a:ext>
          </a:extLst>
        </cdr:cNvPr>
        <cdr:cNvSpPr txBox="1"/>
      </cdr:nvSpPr>
      <cdr:spPr>
        <a:xfrm xmlns:a="http://schemas.openxmlformats.org/drawingml/2006/main">
          <a:off x="1945499" y="4005221"/>
          <a:ext cx="415559" cy="1919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7</a:t>
          </a:r>
        </a:p>
      </cdr:txBody>
    </cdr:sp>
  </cdr:relSizeAnchor>
  <cdr:relSizeAnchor xmlns:cdr="http://schemas.openxmlformats.org/drawingml/2006/chartDrawing">
    <cdr:from>
      <cdr:x>0.1669</cdr:x>
      <cdr:y>0.37416</cdr:y>
    </cdr:from>
    <cdr:to>
      <cdr:x>0.20047</cdr:x>
      <cdr:y>0.42469</cdr:y>
    </cdr:to>
    <cdr:sp macro="" textlink="">
      <cdr:nvSpPr>
        <cdr:cNvPr id="45" name="Elipse 44">
          <a:extLst xmlns:a="http://schemas.openxmlformats.org/drawingml/2006/main">
            <a:ext uri="{FF2B5EF4-FFF2-40B4-BE49-F238E27FC236}">
              <a16:creationId xmlns:a16="http://schemas.microsoft.com/office/drawing/2014/main" id="{2D623DBF-9EB3-42C8-AECB-01264893EAD3}"/>
            </a:ext>
          </a:extLst>
        </cdr:cNvPr>
        <cdr:cNvSpPr/>
      </cdr:nvSpPr>
      <cdr:spPr>
        <a:xfrm xmlns:a="http://schemas.openxmlformats.org/drawingml/2006/main">
          <a:off x="1704980" y="2609831"/>
          <a:ext cx="342937" cy="352457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0.19487</cdr:x>
      <cdr:y>0.35368</cdr:y>
    </cdr:from>
    <cdr:to>
      <cdr:x>0.23403</cdr:x>
      <cdr:y>0.38236</cdr:y>
    </cdr:to>
    <cdr:sp macro="" textlink="">
      <cdr:nvSpPr>
        <cdr:cNvPr id="46" name="CuadroTexto 45">
          <a:extLst xmlns:a="http://schemas.openxmlformats.org/drawingml/2006/main">
            <a:ext uri="{FF2B5EF4-FFF2-40B4-BE49-F238E27FC236}">
              <a16:creationId xmlns:a16="http://schemas.microsoft.com/office/drawing/2014/main" id="{EC39B357-3C5A-47FD-926C-57CFE225F0A5}"/>
            </a:ext>
          </a:extLst>
        </cdr:cNvPr>
        <cdr:cNvSpPr txBox="1"/>
      </cdr:nvSpPr>
      <cdr:spPr>
        <a:xfrm xmlns:a="http://schemas.openxmlformats.org/drawingml/2006/main">
          <a:off x="1990710" y="2466978"/>
          <a:ext cx="400042" cy="2000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6</a:t>
          </a:r>
        </a:p>
      </cdr:txBody>
    </cdr:sp>
  </cdr:relSizeAnchor>
  <cdr:relSizeAnchor xmlns:cdr="http://schemas.openxmlformats.org/drawingml/2006/chartDrawing">
    <cdr:from>
      <cdr:x>0.23217</cdr:x>
      <cdr:y>0.13656</cdr:y>
    </cdr:from>
    <cdr:to>
      <cdr:x>0.26574</cdr:x>
      <cdr:y>0.18708</cdr:y>
    </cdr:to>
    <cdr:sp macro="" textlink="">
      <cdr:nvSpPr>
        <cdr:cNvPr id="48" name="Elipse 47">
          <a:extLst xmlns:a="http://schemas.openxmlformats.org/drawingml/2006/main">
            <a:ext uri="{FF2B5EF4-FFF2-40B4-BE49-F238E27FC236}">
              <a16:creationId xmlns:a16="http://schemas.microsoft.com/office/drawing/2014/main" id="{A148141E-50B0-4610-BB8E-362607713559}"/>
            </a:ext>
          </a:extLst>
        </cdr:cNvPr>
        <cdr:cNvSpPr/>
      </cdr:nvSpPr>
      <cdr:spPr>
        <a:xfrm xmlns:a="http://schemas.openxmlformats.org/drawingml/2006/main">
          <a:off x="2371718" y="952512"/>
          <a:ext cx="342937" cy="352388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0.25641</cdr:x>
      <cdr:y>0.11334</cdr:y>
    </cdr:from>
    <cdr:to>
      <cdr:x>0.29557</cdr:x>
      <cdr:y>0.14201</cdr:y>
    </cdr:to>
    <cdr:sp macro="" textlink="">
      <cdr:nvSpPr>
        <cdr:cNvPr id="50" name="CuadroTexto 49">
          <a:extLst xmlns:a="http://schemas.openxmlformats.org/drawingml/2006/main">
            <a:ext uri="{FF2B5EF4-FFF2-40B4-BE49-F238E27FC236}">
              <a16:creationId xmlns:a16="http://schemas.microsoft.com/office/drawing/2014/main" id="{EF3F8E23-0CA4-4C28-AF84-89A6EEDA04E7}"/>
            </a:ext>
          </a:extLst>
        </cdr:cNvPr>
        <cdr:cNvSpPr txBox="1"/>
      </cdr:nvSpPr>
      <cdr:spPr>
        <a:xfrm xmlns:a="http://schemas.openxmlformats.org/drawingml/2006/main">
          <a:off x="2619360" y="790602"/>
          <a:ext cx="400042" cy="1999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5</a:t>
          </a:r>
        </a:p>
      </cdr:txBody>
    </cdr:sp>
  </cdr:relSizeAnchor>
  <cdr:relSizeAnchor xmlns:cdr="http://schemas.openxmlformats.org/drawingml/2006/chartDrawing">
    <cdr:from>
      <cdr:x>0.57902</cdr:x>
      <cdr:y>0.13246</cdr:y>
    </cdr:from>
    <cdr:to>
      <cdr:x>0.61259</cdr:x>
      <cdr:y>0.18298</cdr:y>
    </cdr:to>
    <cdr:sp macro="" textlink="">
      <cdr:nvSpPr>
        <cdr:cNvPr id="52" name="Elipse 51">
          <a:extLst xmlns:a="http://schemas.openxmlformats.org/drawingml/2006/main">
            <a:ext uri="{FF2B5EF4-FFF2-40B4-BE49-F238E27FC236}">
              <a16:creationId xmlns:a16="http://schemas.microsoft.com/office/drawing/2014/main" id="{DB8DA732-F126-4344-93B3-1CFC08E221E1}"/>
            </a:ext>
          </a:extLst>
        </cdr:cNvPr>
        <cdr:cNvSpPr/>
      </cdr:nvSpPr>
      <cdr:spPr>
        <a:xfrm xmlns:a="http://schemas.openxmlformats.org/drawingml/2006/main">
          <a:off x="5915026" y="923925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0.59825</cdr:x>
      <cdr:y>0.09809</cdr:y>
    </cdr:from>
    <cdr:to>
      <cdr:x>0.63741</cdr:x>
      <cdr:y>0.12677</cdr:y>
    </cdr:to>
    <cdr:sp macro="" textlink="">
      <cdr:nvSpPr>
        <cdr:cNvPr id="54" name="CuadroTexto 53">
          <a:extLst xmlns:a="http://schemas.openxmlformats.org/drawingml/2006/main">
            <a:ext uri="{FF2B5EF4-FFF2-40B4-BE49-F238E27FC236}">
              <a16:creationId xmlns:a16="http://schemas.microsoft.com/office/drawing/2014/main" id="{7ED3A662-81F4-4908-9D70-AAE444F9F9E5}"/>
            </a:ext>
          </a:extLst>
        </cdr:cNvPr>
        <cdr:cNvSpPr txBox="1"/>
      </cdr:nvSpPr>
      <cdr:spPr>
        <a:xfrm xmlns:a="http://schemas.openxmlformats.org/drawingml/2006/main">
          <a:off x="6348503" y="656330"/>
          <a:ext cx="415558" cy="191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4</a:t>
          </a:r>
        </a:p>
      </cdr:txBody>
    </cdr:sp>
  </cdr:relSizeAnchor>
  <cdr:relSizeAnchor xmlns:cdr="http://schemas.openxmlformats.org/drawingml/2006/chartDrawing">
    <cdr:from>
      <cdr:x>0.81492</cdr:x>
      <cdr:y>0.37962</cdr:y>
    </cdr:from>
    <cdr:to>
      <cdr:x>0.84848</cdr:x>
      <cdr:y>0.43015</cdr:y>
    </cdr:to>
    <cdr:sp macro="" textlink="">
      <cdr:nvSpPr>
        <cdr:cNvPr id="55" name="Elipse 54">
          <a:extLst xmlns:a="http://schemas.openxmlformats.org/drawingml/2006/main">
            <a:ext uri="{FF2B5EF4-FFF2-40B4-BE49-F238E27FC236}">
              <a16:creationId xmlns:a16="http://schemas.microsoft.com/office/drawing/2014/main" id="{A517F0D8-C6E1-427B-B450-80222FD036F3}"/>
            </a:ext>
          </a:extLst>
        </cdr:cNvPr>
        <cdr:cNvSpPr/>
      </cdr:nvSpPr>
      <cdr:spPr>
        <a:xfrm xmlns:a="http://schemas.openxmlformats.org/drawingml/2006/main">
          <a:off x="8324851" y="2647950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0.84569</cdr:x>
      <cdr:y>0.35368</cdr:y>
    </cdr:from>
    <cdr:to>
      <cdr:x>0.88485</cdr:x>
      <cdr:y>0.38235</cdr:y>
    </cdr:to>
    <cdr:sp macro="" textlink="">
      <cdr:nvSpPr>
        <cdr:cNvPr id="56" name="CuadroTexto 55">
          <a:extLst xmlns:a="http://schemas.openxmlformats.org/drawingml/2006/main">
            <a:ext uri="{FF2B5EF4-FFF2-40B4-BE49-F238E27FC236}">
              <a16:creationId xmlns:a16="http://schemas.microsoft.com/office/drawing/2014/main" id="{97772145-CD38-4BEF-AE24-759C7D8A5627}"/>
            </a:ext>
          </a:extLst>
        </cdr:cNvPr>
        <cdr:cNvSpPr txBox="1"/>
      </cdr:nvSpPr>
      <cdr:spPr>
        <a:xfrm xmlns:a="http://schemas.openxmlformats.org/drawingml/2006/main">
          <a:off x="8639175" y="2466975"/>
          <a:ext cx="4000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3</a:t>
          </a:r>
        </a:p>
      </cdr:txBody>
    </cdr:sp>
  </cdr:relSizeAnchor>
  <cdr:relSizeAnchor xmlns:cdr="http://schemas.openxmlformats.org/drawingml/2006/chartDrawing">
    <cdr:from>
      <cdr:x>0.89417</cdr:x>
      <cdr:y>0.8166</cdr:y>
    </cdr:from>
    <cdr:to>
      <cdr:x>0.92774</cdr:x>
      <cdr:y>0.86712</cdr:y>
    </cdr:to>
    <cdr:sp macro="" textlink="">
      <cdr:nvSpPr>
        <cdr:cNvPr id="57" name="Elipse 56">
          <a:extLst xmlns:a="http://schemas.openxmlformats.org/drawingml/2006/main">
            <a:ext uri="{FF2B5EF4-FFF2-40B4-BE49-F238E27FC236}">
              <a16:creationId xmlns:a16="http://schemas.microsoft.com/office/drawing/2014/main" id="{C2770469-B6F4-408F-969A-7578C33DAC84}"/>
            </a:ext>
          </a:extLst>
        </cdr:cNvPr>
        <cdr:cNvSpPr/>
      </cdr:nvSpPr>
      <cdr:spPr>
        <a:xfrm xmlns:a="http://schemas.openxmlformats.org/drawingml/2006/main">
          <a:off x="9134476" y="5695950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0.92214</cdr:x>
      <cdr:y>0.79612</cdr:y>
    </cdr:from>
    <cdr:to>
      <cdr:x>0.9613</cdr:x>
      <cdr:y>0.82479</cdr:y>
    </cdr:to>
    <cdr:sp macro="" textlink="">
      <cdr:nvSpPr>
        <cdr:cNvPr id="58" name="CuadroTexto 57">
          <a:extLst xmlns:a="http://schemas.openxmlformats.org/drawingml/2006/main">
            <a:ext uri="{FF2B5EF4-FFF2-40B4-BE49-F238E27FC236}">
              <a16:creationId xmlns:a16="http://schemas.microsoft.com/office/drawing/2014/main" id="{143BE36C-5C61-407B-91B3-662FEDE106BF}"/>
            </a:ext>
          </a:extLst>
        </cdr:cNvPr>
        <cdr:cNvSpPr txBox="1"/>
      </cdr:nvSpPr>
      <cdr:spPr>
        <a:xfrm xmlns:a="http://schemas.openxmlformats.org/drawingml/2006/main">
          <a:off x="9420225" y="5553075"/>
          <a:ext cx="4000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1</a:t>
          </a:r>
        </a:p>
      </cdr:txBody>
    </cdr:sp>
  </cdr:relSizeAnchor>
  <cdr:relSizeAnchor xmlns:cdr="http://schemas.openxmlformats.org/drawingml/2006/chartDrawing">
    <cdr:from>
      <cdr:x>0.87739</cdr:x>
      <cdr:y>0.61586</cdr:y>
    </cdr:from>
    <cdr:to>
      <cdr:x>0.91095</cdr:x>
      <cdr:y>0.66639</cdr:y>
    </cdr:to>
    <cdr:sp macro="" textlink="">
      <cdr:nvSpPr>
        <cdr:cNvPr id="61" name="Elipse 60">
          <a:extLst xmlns:a="http://schemas.openxmlformats.org/drawingml/2006/main">
            <a:ext uri="{FF2B5EF4-FFF2-40B4-BE49-F238E27FC236}">
              <a16:creationId xmlns:a16="http://schemas.microsoft.com/office/drawing/2014/main" id="{67E906E1-0147-4235-8A1F-1A922DDA4EFD}"/>
            </a:ext>
          </a:extLst>
        </cdr:cNvPr>
        <cdr:cNvSpPr/>
      </cdr:nvSpPr>
      <cdr:spPr>
        <a:xfrm xmlns:a="http://schemas.openxmlformats.org/drawingml/2006/main">
          <a:off x="8963026" y="4295775"/>
          <a:ext cx="342900" cy="352425"/>
        </a:xfrm>
        <a:prstGeom xmlns:a="http://schemas.openxmlformats.org/drawingml/2006/main" prst="ellipse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CL"/>
        </a:p>
      </cdr:txBody>
    </cdr:sp>
  </cdr:relSizeAnchor>
  <cdr:relSizeAnchor xmlns:cdr="http://schemas.openxmlformats.org/drawingml/2006/chartDrawing">
    <cdr:from>
      <cdr:x>0.91282</cdr:x>
      <cdr:y>0.59128</cdr:y>
    </cdr:from>
    <cdr:to>
      <cdr:x>0.95198</cdr:x>
      <cdr:y>0.61996</cdr:y>
    </cdr:to>
    <cdr:sp macro="" textlink="">
      <cdr:nvSpPr>
        <cdr:cNvPr id="63" name="CuadroTexto 62">
          <a:extLst xmlns:a="http://schemas.openxmlformats.org/drawingml/2006/main">
            <a:ext uri="{FF2B5EF4-FFF2-40B4-BE49-F238E27FC236}">
              <a16:creationId xmlns:a16="http://schemas.microsoft.com/office/drawing/2014/main" id="{1BC06A9C-D7AB-42F4-99A6-C8D40B815B97}"/>
            </a:ext>
          </a:extLst>
        </cdr:cNvPr>
        <cdr:cNvSpPr txBox="1"/>
      </cdr:nvSpPr>
      <cdr:spPr>
        <a:xfrm xmlns:a="http://schemas.openxmlformats.org/drawingml/2006/main">
          <a:off x="9324975" y="4124325"/>
          <a:ext cx="4000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L" sz="1100"/>
            <a:t>2</a:t>
          </a:r>
        </a:p>
      </cdr:txBody>
    </cdr:sp>
  </cdr:relSizeAnchor>
  <cdr:relSizeAnchor xmlns:cdr="http://schemas.openxmlformats.org/drawingml/2006/chartDrawing">
    <cdr:from>
      <cdr:x>0.33097</cdr:x>
      <cdr:y>0.1042</cdr:y>
    </cdr:from>
    <cdr:to>
      <cdr:x>0.59435</cdr:x>
      <cdr:y>0.14943</cdr:y>
    </cdr:to>
    <cdr:sp macro="" textlink="">
      <cdr:nvSpPr>
        <cdr:cNvPr id="23" name="4 CuadroTexto">
          <a:extLst xmlns:a="http://schemas.openxmlformats.org/drawingml/2006/main">
            <a:ext uri="{FF2B5EF4-FFF2-40B4-BE49-F238E27FC236}">
              <a16:creationId xmlns:a16="http://schemas.microsoft.com/office/drawing/2014/main" id="{B1177B15-76F9-4485-8596-7EBBECE9A90E}"/>
            </a:ext>
          </a:extLst>
        </cdr:cNvPr>
        <cdr:cNvSpPr txBox="1"/>
      </cdr:nvSpPr>
      <cdr:spPr>
        <a:xfrm xmlns:a="http://schemas.openxmlformats.org/drawingml/2006/main">
          <a:off x="3512221" y="697230"/>
          <a:ext cx="2794940" cy="302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100"/>
            <a:t>Límite </a:t>
          </a:r>
          <a:r>
            <a:rPr lang="es-ES" sz="1100" baseline="0"/>
            <a:t> de Potencia Máxima </a:t>
          </a:r>
          <a:r>
            <a:rPr lang="es-ES" sz="1100"/>
            <a:t>- Turbina</a:t>
          </a:r>
        </a:p>
      </cdr:txBody>
    </cdr:sp>
  </cdr:relSizeAnchor>
  <cdr:relSizeAnchor xmlns:cdr="http://schemas.openxmlformats.org/drawingml/2006/chartDrawing">
    <cdr:from>
      <cdr:x>0.25509</cdr:x>
      <cdr:y>0.15772</cdr:y>
    </cdr:from>
    <cdr:to>
      <cdr:x>0.59905</cdr:x>
      <cdr:y>0.16228</cdr:y>
    </cdr:to>
    <cdr:sp macro="" textlink="">
      <cdr:nvSpPr>
        <cdr:cNvPr id="24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 flipH="1" flipV="1">
          <a:off x="2707004" y="1055370"/>
          <a:ext cx="3649979" cy="304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0.59833</cdr:x>
      <cdr:y>0.16114</cdr:y>
    </cdr:from>
    <cdr:to>
      <cdr:x>0.83098</cdr:x>
      <cdr:y>0.40939</cdr:y>
    </cdr:to>
    <cdr:sp macro="" textlink="">
      <cdr:nvSpPr>
        <cdr:cNvPr id="25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>
          <a:off x="6349363" y="1078230"/>
          <a:ext cx="2468881" cy="166116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0.83242</cdr:x>
      <cdr:y>0.41053</cdr:y>
    </cdr:from>
    <cdr:to>
      <cdr:x>0.89705</cdr:x>
      <cdr:y>0.63487</cdr:y>
    </cdr:to>
    <cdr:sp macro="" textlink="">
      <cdr:nvSpPr>
        <cdr:cNvPr id="26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>
          <a:off x="8833484" y="2747010"/>
          <a:ext cx="685799" cy="15011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0.89848</cdr:x>
      <cdr:y>0.63715</cdr:y>
    </cdr:from>
    <cdr:to>
      <cdr:x>0.91213</cdr:x>
      <cdr:y>0.84554</cdr:y>
    </cdr:to>
    <cdr:sp macro="" textlink="">
      <cdr:nvSpPr>
        <cdr:cNvPr id="27" name="1 Conector recto">
          <a:extLst xmlns:a="http://schemas.openxmlformats.org/drawingml/2006/main">
            <a:ext uri="{FF2B5EF4-FFF2-40B4-BE49-F238E27FC236}">
              <a16:creationId xmlns:a16="http://schemas.microsoft.com/office/drawing/2014/main" id="{996E4C3F-BCEB-4132-8DF3-16E371983C6A}"/>
            </a:ext>
          </a:extLst>
        </cdr:cNvPr>
        <cdr:cNvSpPr/>
      </cdr:nvSpPr>
      <cdr:spPr>
        <a:xfrm xmlns:a="http://schemas.openxmlformats.org/drawingml/2006/main">
          <a:off x="9534523" y="4263390"/>
          <a:ext cx="144781" cy="139446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  <cdr:relSizeAnchor xmlns:cdr="http://schemas.openxmlformats.org/drawingml/2006/chartDrawing">
    <cdr:from>
      <cdr:x>0.17682</cdr:x>
      <cdr:y>0.83757</cdr:y>
    </cdr:from>
    <cdr:to>
      <cdr:x>0.91141</cdr:x>
      <cdr:y>0.84782</cdr:y>
    </cdr:to>
    <cdr:sp macro="" textlink="">
      <cdr:nvSpPr>
        <cdr:cNvPr id="28" name="1 Conector recto">
          <a:extLst xmlns:a="http://schemas.openxmlformats.org/drawingml/2006/main">
            <a:ext uri="{FF2B5EF4-FFF2-40B4-BE49-F238E27FC236}">
              <a16:creationId xmlns:a16="http://schemas.microsoft.com/office/drawing/2014/main" id="{FAD04929-B99C-4E80-8BA3-4F40C4C94443}"/>
            </a:ext>
          </a:extLst>
        </cdr:cNvPr>
        <cdr:cNvSpPr/>
      </cdr:nvSpPr>
      <cdr:spPr>
        <a:xfrm xmlns:a="http://schemas.openxmlformats.org/drawingml/2006/main" flipH="1" flipV="1">
          <a:off x="1803413" y="10943418"/>
          <a:ext cx="7492192" cy="13392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 cap="flat" cmpd="sng" algn="ctr">
          <a:solidFill>
            <a:srgbClr val="FF0000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indent="0"/>
          <a:endParaRPr lang="es-ES" sz="1100">
            <a:solidFill>
              <a:sysClr val="windowText" lastClr="000000"/>
            </a:solidFill>
            <a:latin typeface="Calibri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398962</xdr:colOff>
      <xdr:row>10</xdr:row>
      <xdr:rowOff>34809</xdr:rowOff>
    </xdr:from>
    <xdr:to>
      <xdr:col>11</xdr:col>
      <xdr:colOff>152400</xdr:colOff>
      <xdr:row>47</xdr:row>
      <xdr:rowOff>106951</xdr:rowOff>
    </xdr:to>
    <xdr:graphicFrame macro="">
      <xdr:nvGraphicFramePr>
        <xdr:cNvPr id="4" name="11 Gráfico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18</xdr:col>
      <xdr:colOff>22860</xdr:colOff>
      <xdr:row>24</xdr:row>
      <xdr:rowOff>137160</xdr:rowOff>
    </xdr:from>
    <xdr:to>
      <xdr:col>21</xdr:col>
      <xdr:colOff>533180</xdr:colOff>
      <xdr:row>43</xdr:row>
      <xdr:rowOff>171450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4EC2FBD0-5F04-4AA1-BBE5-66E41AFAD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19900" y="5158740"/>
          <a:ext cx="5461141" cy="3505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69"/>
  <sheetViews>
    <sheetView zoomScale="85" zoomScaleNormal="85" workbookViewId="0">
      <selection activeCell="A46" sqref="A46"/>
    </sheetView>
  </sheetViews>
  <sheetFormatPr baseColWidth="10" defaultColWidth="11.453125" defaultRowHeight="14.5" x14ac:dyDescent="0.35"/>
  <cols>
    <col min="1" max="1" width="11.36328125" style="78" bestFit="1" customWidth="1"/>
    <col min="2" max="2" width="48.36328125" style="78" bestFit="1" customWidth="1"/>
    <col min="3" max="3" width="10.08984375" style="78" bestFit="1" customWidth="1"/>
    <col min="4" max="4" width="14" style="78" bestFit="1" customWidth="1"/>
    <col min="5" max="5" width="11.54296875" style="78" bestFit="1" customWidth="1"/>
    <col min="6" max="6" width="6.81640625" style="78" bestFit="1" customWidth="1"/>
    <col min="7" max="7" width="8.6328125" style="78" bestFit="1" customWidth="1"/>
    <col min="8" max="8" width="11.54296875" style="78" bestFit="1" customWidth="1"/>
    <col min="9" max="9" width="10.90625" style="78" bestFit="1" customWidth="1"/>
    <col min="10" max="10" width="10.7265625" style="78" bestFit="1" customWidth="1"/>
    <col min="11" max="11" width="9.54296875" style="78" bestFit="1" customWidth="1"/>
    <col min="12" max="12" width="28.36328125" style="78" bestFit="1" customWidth="1"/>
    <col min="13" max="13" width="13.90625" style="78" bestFit="1" customWidth="1"/>
    <col min="14" max="14" width="11.453125" style="78"/>
    <col min="15" max="15" width="104.453125" style="78" bestFit="1" customWidth="1"/>
    <col min="16" max="16" width="88.453125" style="78" bestFit="1" customWidth="1"/>
    <col min="17" max="16384" width="11.453125" style="78"/>
  </cols>
  <sheetData>
    <row r="1" spans="2:13" ht="15" thickBot="1" x14ac:dyDescent="0.4">
      <c r="C1" s="79"/>
      <c r="D1" s="79"/>
    </row>
    <row r="2" spans="2:13" x14ac:dyDescent="0.35">
      <c r="B2" s="80" t="s">
        <v>0</v>
      </c>
      <c r="C2" s="81" t="s">
        <v>74</v>
      </c>
      <c r="D2" s="81"/>
    </row>
    <row r="3" spans="2:13" x14ac:dyDescent="0.35">
      <c r="B3" s="39" t="s">
        <v>1</v>
      </c>
      <c r="C3" s="53" t="s">
        <v>2</v>
      </c>
      <c r="D3" s="53"/>
    </row>
    <row r="4" spans="2:13" ht="15" thickBot="1" x14ac:dyDescent="0.4">
      <c r="B4" s="40" t="s">
        <v>3</v>
      </c>
      <c r="C4" s="82" t="s">
        <v>75</v>
      </c>
      <c r="D4" s="82"/>
    </row>
    <row r="6" spans="2:13" x14ac:dyDescent="0.35">
      <c r="B6" s="22" t="s">
        <v>76</v>
      </c>
    </row>
    <row r="8" spans="2:13" x14ac:dyDescent="0.35">
      <c r="B8" s="83" t="s">
        <v>4</v>
      </c>
      <c r="C8" s="83" t="s">
        <v>5</v>
      </c>
      <c r="D8" s="83" t="s">
        <v>6</v>
      </c>
      <c r="E8" s="83"/>
      <c r="F8" s="84" t="s">
        <v>7</v>
      </c>
      <c r="G8" s="85"/>
      <c r="H8" s="86" t="s">
        <v>8</v>
      </c>
      <c r="I8" s="87" t="s">
        <v>9</v>
      </c>
      <c r="J8" s="88" t="s">
        <v>10</v>
      </c>
      <c r="K8" s="88" t="s">
        <v>11</v>
      </c>
      <c r="L8" s="88" t="s">
        <v>12</v>
      </c>
      <c r="M8" s="88" t="s">
        <v>13</v>
      </c>
    </row>
    <row r="9" spans="2:13" x14ac:dyDescent="0.35">
      <c r="B9" s="83"/>
      <c r="C9" s="83"/>
      <c r="D9" s="89" t="s">
        <v>14</v>
      </c>
      <c r="E9" s="89" t="s">
        <v>15</v>
      </c>
      <c r="F9" s="90" t="s">
        <v>16</v>
      </c>
      <c r="G9" s="91" t="s">
        <v>17</v>
      </c>
      <c r="H9" s="92" t="s">
        <v>16</v>
      </c>
      <c r="I9" s="93" t="s">
        <v>17</v>
      </c>
      <c r="J9" s="94"/>
      <c r="K9" s="94"/>
      <c r="L9" s="94"/>
      <c r="M9" s="94"/>
    </row>
    <row r="10" spans="2:13" x14ac:dyDescent="0.35">
      <c r="B10" s="95">
        <v>1</v>
      </c>
      <c r="C10" s="96"/>
      <c r="D10" s="97"/>
      <c r="E10" s="97"/>
      <c r="F10" s="98"/>
      <c r="G10" s="98"/>
      <c r="H10" s="95"/>
      <c r="I10" s="95"/>
      <c r="J10" s="95"/>
      <c r="K10" s="95"/>
      <c r="L10" s="95"/>
      <c r="M10" s="95"/>
    </row>
    <row r="11" spans="2:13" x14ac:dyDescent="0.35">
      <c r="B11" s="95">
        <v>2</v>
      </c>
      <c r="C11" s="96"/>
      <c r="D11" s="97"/>
      <c r="E11" s="97"/>
      <c r="F11" s="98"/>
      <c r="G11" s="98"/>
      <c r="H11" s="95"/>
      <c r="I11" s="95"/>
      <c r="J11" s="95"/>
      <c r="K11" s="95"/>
      <c r="L11" s="95"/>
      <c r="M11" s="95"/>
    </row>
    <row r="12" spans="2:13" x14ac:dyDescent="0.35">
      <c r="B12" s="95">
        <v>3</v>
      </c>
      <c r="C12" s="96"/>
      <c r="D12" s="97"/>
      <c r="E12" s="97"/>
      <c r="F12" s="98"/>
      <c r="G12" s="98"/>
      <c r="H12" s="95"/>
      <c r="I12" s="95"/>
      <c r="J12" s="95"/>
      <c r="K12" s="95"/>
      <c r="L12" s="95"/>
      <c r="M12" s="95"/>
    </row>
    <row r="13" spans="2:13" x14ac:dyDescent="0.35">
      <c r="B13" s="95">
        <v>4</v>
      </c>
      <c r="C13" s="96"/>
      <c r="D13" s="97"/>
      <c r="E13" s="97"/>
      <c r="F13" s="98"/>
      <c r="G13" s="98"/>
      <c r="H13" s="95"/>
      <c r="I13" s="95"/>
      <c r="J13" s="95"/>
      <c r="K13" s="95"/>
      <c r="L13" s="99"/>
      <c r="M13" s="99"/>
    </row>
    <row r="14" spans="2:13" x14ac:dyDescent="0.35">
      <c r="B14" s="95">
        <v>5</v>
      </c>
      <c r="C14" s="96">
        <v>45609</v>
      </c>
      <c r="D14" s="97">
        <v>0.42708333333333331</v>
      </c>
      <c r="E14" s="97">
        <v>0.43055555555555558</v>
      </c>
      <c r="F14" s="98">
        <v>-60</v>
      </c>
      <c r="G14" s="98">
        <v>-54.92</v>
      </c>
      <c r="H14" s="95">
        <v>-60.04</v>
      </c>
      <c r="I14" s="95">
        <v>-31.59</v>
      </c>
      <c r="J14" s="95">
        <v>102.3</v>
      </c>
      <c r="K14" s="98">
        <f>G14-I14</f>
        <v>-23.330000000000002</v>
      </c>
      <c r="L14" s="99" t="s">
        <v>18</v>
      </c>
      <c r="M14" s="95"/>
    </row>
    <row r="15" spans="2:13" x14ac:dyDescent="0.35">
      <c r="B15" s="95">
        <v>6</v>
      </c>
      <c r="C15" s="96">
        <v>45608</v>
      </c>
      <c r="D15" s="97">
        <v>0.71875</v>
      </c>
      <c r="E15" s="97">
        <v>0.72291666666666665</v>
      </c>
      <c r="F15" s="98">
        <v>-40</v>
      </c>
      <c r="G15" s="98">
        <v>-53.73</v>
      </c>
      <c r="H15" s="95">
        <v>-41.04</v>
      </c>
      <c r="I15" s="95">
        <v>-55.9</v>
      </c>
      <c r="J15" s="95">
        <v>102.3</v>
      </c>
      <c r="K15" s="98">
        <f t="shared" ref="K15:K17" si="0">G15-I15</f>
        <v>2.1700000000000017</v>
      </c>
      <c r="L15" s="99"/>
      <c r="M15" s="95"/>
    </row>
    <row r="16" spans="2:13" x14ac:dyDescent="0.35">
      <c r="B16" s="95">
        <v>7</v>
      </c>
      <c r="C16" s="96">
        <v>45608</v>
      </c>
      <c r="D16" s="97">
        <v>0.6875</v>
      </c>
      <c r="E16" s="97">
        <v>0.69097222222222221</v>
      </c>
      <c r="F16" s="98">
        <v>-20</v>
      </c>
      <c r="G16" s="98">
        <v>-53.51</v>
      </c>
      <c r="H16" s="95">
        <v>-20.03</v>
      </c>
      <c r="I16" s="95">
        <v>-55.09</v>
      </c>
      <c r="J16" s="95">
        <v>102.3</v>
      </c>
      <c r="K16" s="98">
        <f t="shared" si="0"/>
        <v>1.5800000000000054</v>
      </c>
      <c r="L16" s="95"/>
      <c r="M16" s="95"/>
    </row>
    <row r="17" spans="2:13" x14ac:dyDescent="0.35">
      <c r="B17" s="95">
        <v>8</v>
      </c>
      <c r="C17" s="96">
        <v>45608</v>
      </c>
      <c r="D17" s="97">
        <v>0.66388888888888886</v>
      </c>
      <c r="E17" s="97">
        <v>0.66805555555555551</v>
      </c>
      <c r="F17" s="98">
        <v>0</v>
      </c>
      <c r="G17" s="98">
        <v>-54.29</v>
      </c>
      <c r="H17" s="100">
        <v>0.1</v>
      </c>
      <c r="I17" s="95">
        <v>-54.46</v>
      </c>
      <c r="J17" s="95">
        <v>102.3</v>
      </c>
      <c r="K17" s="98">
        <f t="shared" si="0"/>
        <v>0.17000000000000171</v>
      </c>
      <c r="L17" s="95"/>
      <c r="M17" s="95"/>
    </row>
    <row r="18" spans="2:13" x14ac:dyDescent="0.35">
      <c r="B18" s="101"/>
      <c r="C18" s="102"/>
      <c r="D18" s="103"/>
      <c r="E18" s="103"/>
      <c r="F18" s="104"/>
      <c r="G18" s="104"/>
      <c r="H18" s="101"/>
      <c r="I18" s="101"/>
      <c r="J18" s="101"/>
      <c r="K18" s="101"/>
      <c r="L18" s="101"/>
      <c r="M18" s="101"/>
    </row>
    <row r="19" spans="2:13" x14ac:dyDescent="0.35">
      <c r="B19" s="22" t="s">
        <v>19</v>
      </c>
    </row>
    <row r="21" spans="2:13" x14ac:dyDescent="0.35">
      <c r="B21" s="83" t="s">
        <v>4</v>
      </c>
      <c r="C21" s="83" t="s">
        <v>5</v>
      </c>
      <c r="D21" s="83" t="s">
        <v>6</v>
      </c>
      <c r="E21" s="83"/>
      <c r="F21" s="84" t="s">
        <v>7</v>
      </c>
      <c r="G21" s="85"/>
      <c r="H21" s="86" t="s">
        <v>8</v>
      </c>
      <c r="I21" s="87" t="s">
        <v>9</v>
      </c>
      <c r="J21" s="88" t="s">
        <v>20</v>
      </c>
      <c r="K21" s="88" t="s">
        <v>11</v>
      </c>
      <c r="L21" s="88" t="s">
        <v>12</v>
      </c>
      <c r="M21" s="88" t="s">
        <v>13</v>
      </c>
    </row>
    <row r="22" spans="2:13" x14ac:dyDescent="0.35">
      <c r="B22" s="83"/>
      <c r="C22" s="83"/>
      <c r="D22" s="89" t="s">
        <v>14</v>
      </c>
      <c r="E22" s="89" t="s">
        <v>15</v>
      </c>
      <c r="F22" s="90" t="s">
        <v>16</v>
      </c>
      <c r="G22" s="91" t="s">
        <v>17</v>
      </c>
      <c r="H22" s="92" t="s">
        <v>16</v>
      </c>
      <c r="I22" s="93" t="s">
        <v>17</v>
      </c>
      <c r="J22" s="94"/>
      <c r="K22" s="94"/>
      <c r="L22" s="94"/>
      <c r="M22" s="94"/>
    </row>
    <row r="23" spans="2:13" x14ac:dyDescent="0.35">
      <c r="B23" s="105">
        <v>1</v>
      </c>
      <c r="C23" s="96">
        <v>45608</v>
      </c>
      <c r="D23" s="106">
        <v>0.67361111111111116</v>
      </c>
      <c r="E23" s="106">
        <v>0.67708333333333337</v>
      </c>
      <c r="F23" s="107">
        <v>0</v>
      </c>
      <c r="G23" s="107">
        <v>51.5</v>
      </c>
      <c r="H23" s="105">
        <v>0</v>
      </c>
      <c r="I23" s="105">
        <v>47.9</v>
      </c>
      <c r="J23" s="105">
        <v>113.3</v>
      </c>
      <c r="K23" s="107">
        <f>G23-I23</f>
        <v>3.6000000000000014</v>
      </c>
      <c r="L23" s="99" t="s">
        <v>18</v>
      </c>
      <c r="M23" s="105"/>
    </row>
    <row r="24" spans="2:13" x14ac:dyDescent="0.35">
      <c r="B24" s="105">
        <v>2</v>
      </c>
      <c r="C24" s="96">
        <v>45608</v>
      </c>
      <c r="D24" s="106">
        <v>0.69236111111111109</v>
      </c>
      <c r="E24" s="106">
        <v>0.6958333333333333</v>
      </c>
      <c r="F24" s="107">
        <v>-20</v>
      </c>
      <c r="G24" s="107">
        <v>52.21</v>
      </c>
      <c r="H24" s="105">
        <v>-19.8</v>
      </c>
      <c r="I24" s="105">
        <v>47.2</v>
      </c>
      <c r="J24" s="105">
        <v>113.3</v>
      </c>
      <c r="K24" s="107">
        <f t="shared" ref="K24:K26" si="1">G24-I24</f>
        <v>5.009999999999998</v>
      </c>
      <c r="L24" s="99" t="s">
        <v>18</v>
      </c>
      <c r="M24" s="105"/>
    </row>
    <row r="25" spans="2:13" x14ac:dyDescent="0.35">
      <c r="B25" s="105">
        <v>3</v>
      </c>
      <c r="C25" s="96">
        <v>45608</v>
      </c>
      <c r="D25" s="106">
        <v>0.72430555555555554</v>
      </c>
      <c r="E25" s="106">
        <v>0.72777777777777775</v>
      </c>
      <c r="F25" s="107">
        <v>-40</v>
      </c>
      <c r="G25" s="107">
        <v>52.25</v>
      </c>
      <c r="H25" s="105">
        <v>-39.71</v>
      </c>
      <c r="I25" s="105">
        <v>45.02</v>
      </c>
      <c r="J25" s="105">
        <v>113.3</v>
      </c>
      <c r="K25" s="107">
        <f t="shared" si="1"/>
        <v>7.2299999999999969</v>
      </c>
      <c r="L25" s="99" t="s">
        <v>18</v>
      </c>
      <c r="M25" s="105"/>
    </row>
    <row r="26" spans="2:13" x14ac:dyDescent="0.35">
      <c r="B26" s="105">
        <v>4</v>
      </c>
      <c r="C26" s="96">
        <v>45609</v>
      </c>
      <c r="D26" s="106">
        <v>0.43194444444444446</v>
      </c>
      <c r="E26" s="106">
        <v>0.43611111111111112</v>
      </c>
      <c r="F26" s="107">
        <v>-60</v>
      </c>
      <c r="G26" s="107">
        <v>50.98</v>
      </c>
      <c r="H26" s="105">
        <v>-59.76</v>
      </c>
      <c r="I26" s="105">
        <v>22.11</v>
      </c>
      <c r="J26" s="105">
        <v>113.3</v>
      </c>
      <c r="K26" s="107">
        <f t="shared" si="1"/>
        <v>28.869999999999997</v>
      </c>
      <c r="L26" s="99" t="s">
        <v>18</v>
      </c>
      <c r="M26" s="105"/>
    </row>
    <row r="27" spans="2:13" x14ac:dyDescent="0.35">
      <c r="B27" s="105">
        <v>5</v>
      </c>
      <c r="C27" s="105"/>
      <c r="D27" s="105"/>
      <c r="E27" s="105"/>
      <c r="F27" s="107"/>
      <c r="G27" s="107"/>
      <c r="H27" s="105"/>
      <c r="I27" s="105"/>
      <c r="J27" s="105"/>
      <c r="K27" s="105"/>
      <c r="L27" s="105"/>
      <c r="M27" s="105"/>
    </row>
    <row r="28" spans="2:13" x14ac:dyDescent="0.35">
      <c r="B28" s="105">
        <v>6</v>
      </c>
      <c r="C28" s="105"/>
      <c r="D28" s="105"/>
      <c r="E28" s="105"/>
      <c r="F28" s="107"/>
      <c r="G28" s="107"/>
      <c r="H28" s="105"/>
      <c r="I28" s="105"/>
      <c r="J28" s="105"/>
      <c r="K28" s="105"/>
      <c r="L28" s="105"/>
      <c r="M28" s="105"/>
    </row>
    <row r="29" spans="2:13" x14ac:dyDescent="0.35">
      <c r="B29" s="105">
        <v>7</v>
      </c>
      <c r="C29" s="105"/>
      <c r="D29" s="105"/>
      <c r="E29" s="105"/>
      <c r="F29" s="107"/>
      <c r="G29" s="107"/>
      <c r="H29" s="105"/>
      <c r="I29" s="105"/>
      <c r="J29" s="105"/>
      <c r="K29" s="105"/>
      <c r="L29" s="105"/>
      <c r="M29" s="105"/>
    </row>
    <row r="30" spans="2:13" x14ac:dyDescent="0.35">
      <c r="B30" s="105">
        <v>8</v>
      </c>
      <c r="C30" s="105"/>
      <c r="D30" s="105"/>
      <c r="E30" s="105"/>
      <c r="F30" s="107"/>
      <c r="G30" s="107"/>
      <c r="H30" s="105"/>
      <c r="I30" s="105"/>
      <c r="J30" s="105"/>
      <c r="K30" s="105"/>
      <c r="L30" s="105"/>
      <c r="M30" s="105"/>
    </row>
    <row r="32" spans="2:13" x14ac:dyDescent="0.35">
      <c r="B32" s="22" t="s">
        <v>78</v>
      </c>
    </row>
    <row r="34" spans="2:16" x14ac:dyDescent="0.35">
      <c r="B34" s="83" t="s">
        <v>4</v>
      </c>
      <c r="C34" s="83" t="s">
        <v>5</v>
      </c>
      <c r="D34" s="83" t="s">
        <v>6</v>
      </c>
      <c r="E34" s="83"/>
      <c r="F34" s="84" t="s">
        <v>7</v>
      </c>
      <c r="G34" s="85"/>
      <c r="H34" s="86" t="s">
        <v>8</v>
      </c>
      <c r="I34" s="87" t="s">
        <v>9</v>
      </c>
      <c r="J34" s="88" t="s">
        <v>20</v>
      </c>
      <c r="K34" s="88" t="s">
        <v>11</v>
      </c>
      <c r="L34" s="88" t="s">
        <v>12</v>
      </c>
      <c r="M34" s="88" t="s">
        <v>13</v>
      </c>
    </row>
    <row r="35" spans="2:16" x14ac:dyDescent="0.35">
      <c r="B35" s="83"/>
      <c r="C35" s="83"/>
      <c r="D35" s="89" t="s">
        <v>14</v>
      </c>
      <c r="E35" s="89" t="s">
        <v>15</v>
      </c>
      <c r="F35" s="90" t="s">
        <v>16</v>
      </c>
      <c r="G35" s="91" t="s">
        <v>17</v>
      </c>
      <c r="H35" s="92" t="s">
        <v>16</v>
      </c>
      <c r="I35" s="93" t="s">
        <v>17</v>
      </c>
      <c r="J35" s="94"/>
      <c r="K35" s="94"/>
      <c r="L35" s="94"/>
      <c r="M35" s="94"/>
    </row>
    <row r="36" spans="2:16" x14ac:dyDescent="0.35">
      <c r="B36" s="105">
        <v>1</v>
      </c>
      <c r="C36" s="96">
        <v>45608</v>
      </c>
      <c r="D36" s="106">
        <v>0.67361111111111116</v>
      </c>
      <c r="E36" s="106">
        <v>0.67708333333333337</v>
      </c>
      <c r="F36" s="107">
        <v>0</v>
      </c>
      <c r="G36" s="107">
        <v>51.5</v>
      </c>
      <c r="H36" s="105">
        <v>0</v>
      </c>
      <c r="I36" s="105">
        <v>47.9</v>
      </c>
      <c r="J36" s="105">
        <v>113.3</v>
      </c>
      <c r="K36" s="107">
        <f>G36-I36</f>
        <v>3.6000000000000014</v>
      </c>
      <c r="L36" s="99" t="s">
        <v>18</v>
      </c>
      <c r="M36" s="105"/>
    </row>
    <row r="37" spans="2:16" x14ac:dyDescent="0.35">
      <c r="B37" s="105">
        <v>2</v>
      </c>
      <c r="C37" s="96">
        <v>45608</v>
      </c>
      <c r="D37" s="106">
        <v>0.69236111111111109</v>
      </c>
      <c r="E37" s="106">
        <v>0.6958333333333333</v>
      </c>
      <c r="F37" s="107">
        <v>-20</v>
      </c>
      <c r="G37" s="107">
        <v>52.21</v>
      </c>
      <c r="H37" s="105">
        <v>-19.8</v>
      </c>
      <c r="I37" s="105">
        <v>47.2</v>
      </c>
      <c r="J37" s="105">
        <v>113.3</v>
      </c>
      <c r="K37" s="107">
        <f t="shared" ref="K37:K39" si="2">G37-I37</f>
        <v>5.009999999999998</v>
      </c>
      <c r="L37" s="99" t="s">
        <v>18</v>
      </c>
      <c r="M37" s="105"/>
    </row>
    <row r="38" spans="2:16" x14ac:dyDescent="0.35">
      <c r="B38" s="105">
        <v>3</v>
      </c>
      <c r="C38" s="96">
        <v>45608</v>
      </c>
      <c r="D38" s="106">
        <v>0.72430555555555554</v>
      </c>
      <c r="E38" s="106">
        <v>0.72777777777777775</v>
      </c>
      <c r="F38" s="107">
        <v>-40</v>
      </c>
      <c r="G38" s="107">
        <v>52.25</v>
      </c>
      <c r="H38" s="105">
        <v>-39.71</v>
      </c>
      <c r="I38" s="105">
        <v>45.02</v>
      </c>
      <c r="J38" s="105">
        <v>113.3</v>
      </c>
      <c r="K38" s="107">
        <f t="shared" si="2"/>
        <v>7.2299999999999969</v>
      </c>
      <c r="L38" s="99" t="s">
        <v>18</v>
      </c>
      <c r="M38" s="105"/>
    </row>
    <row r="39" spans="2:16" x14ac:dyDescent="0.35">
      <c r="B39" s="105">
        <v>4</v>
      </c>
      <c r="C39" s="96">
        <v>45609</v>
      </c>
      <c r="D39" s="106">
        <v>0.43194444444444446</v>
      </c>
      <c r="E39" s="106">
        <v>0.43611111111111112</v>
      </c>
      <c r="F39" s="107">
        <v>-60</v>
      </c>
      <c r="G39" s="107">
        <v>50.98</v>
      </c>
      <c r="H39" s="105">
        <v>-59.76</v>
      </c>
      <c r="I39" s="105">
        <v>22.11</v>
      </c>
      <c r="J39" s="105">
        <v>113.3</v>
      </c>
      <c r="K39" s="107">
        <f t="shared" si="2"/>
        <v>28.869999999999997</v>
      </c>
      <c r="L39" s="99" t="s">
        <v>18</v>
      </c>
      <c r="M39" s="105"/>
    </row>
    <row r="40" spans="2:16" x14ac:dyDescent="0.35">
      <c r="B40" s="105">
        <v>5</v>
      </c>
      <c r="C40" s="105"/>
      <c r="D40" s="105"/>
      <c r="E40" s="105"/>
      <c r="F40" s="107"/>
      <c r="G40" s="107"/>
      <c r="H40" s="105"/>
      <c r="I40" s="105"/>
      <c r="J40" s="105"/>
      <c r="K40" s="105"/>
      <c r="L40" s="105"/>
      <c r="M40" s="105"/>
    </row>
    <row r="41" spans="2:16" x14ac:dyDescent="0.35">
      <c r="B41" s="105">
        <v>6</v>
      </c>
      <c r="C41" s="105"/>
      <c r="D41" s="105"/>
      <c r="E41" s="105"/>
      <c r="F41" s="107"/>
      <c r="G41" s="107"/>
      <c r="H41" s="105"/>
      <c r="I41" s="105"/>
      <c r="J41" s="105"/>
      <c r="K41" s="105"/>
      <c r="L41" s="105"/>
      <c r="M41" s="105"/>
      <c r="O41" s="78" t="s">
        <v>21</v>
      </c>
    </row>
    <row r="42" spans="2:16" x14ac:dyDescent="0.35">
      <c r="B42" s="105">
        <v>7</v>
      </c>
      <c r="C42" s="105"/>
      <c r="D42" s="105"/>
      <c r="E42" s="105"/>
      <c r="F42" s="107"/>
      <c r="G42" s="107"/>
      <c r="H42" s="105"/>
      <c r="I42" s="105"/>
      <c r="J42" s="105"/>
      <c r="K42" s="105"/>
      <c r="L42" s="105"/>
      <c r="M42" s="105"/>
    </row>
    <row r="43" spans="2:16" x14ac:dyDescent="0.35">
      <c r="B43" s="105">
        <v>8</v>
      </c>
      <c r="C43" s="105"/>
      <c r="D43" s="105"/>
      <c r="E43" s="105"/>
      <c r="F43" s="107"/>
      <c r="G43" s="107"/>
      <c r="H43" s="105"/>
      <c r="I43" s="105"/>
      <c r="J43" s="105"/>
      <c r="K43" s="105"/>
      <c r="L43" s="105"/>
      <c r="M43" s="105"/>
      <c r="O43" s="108" t="s">
        <v>4</v>
      </c>
      <c r="P43" s="79" t="s">
        <v>22</v>
      </c>
    </row>
    <row r="44" spans="2:16" x14ac:dyDescent="0.35">
      <c r="O44" s="108" t="s">
        <v>5</v>
      </c>
      <c r="P44" s="79" t="s">
        <v>23</v>
      </c>
    </row>
    <row r="45" spans="2:16" x14ac:dyDescent="0.35">
      <c r="B45" s="22" t="s">
        <v>77</v>
      </c>
      <c r="O45" s="108" t="s">
        <v>24</v>
      </c>
      <c r="P45" s="79" t="s">
        <v>25</v>
      </c>
    </row>
    <row r="46" spans="2:16" x14ac:dyDescent="0.35">
      <c r="O46" s="109" t="s">
        <v>7</v>
      </c>
      <c r="P46" s="79" t="s">
        <v>26</v>
      </c>
    </row>
    <row r="47" spans="2:16" x14ac:dyDescent="0.35">
      <c r="B47" s="83" t="s">
        <v>4</v>
      </c>
      <c r="C47" s="83" t="s">
        <v>5</v>
      </c>
      <c r="D47" s="83" t="s">
        <v>6</v>
      </c>
      <c r="E47" s="83"/>
      <c r="F47" s="84" t="s">
        <v>7</v>
      </c>
      <c r="G47" s="85"/>
      <c r="H47" s="86" t="s">
        <v>8</v>
      </c>
      <c r="I47" s="87" t="s">
        <v>9</v>
      </c>
      <c r="J47" s="88" t="s">
        <v>20</v>
      </c>
      <c r="K47" s="88" t="s">
        <v>11</v>
      </c>
      <c r="L47" s="88" t="s">
        <v>12</v>
      </c>
      <c r="M47" s="88" t="s">
        <v>13</v>
      </c>
      <c r="O47" s="109" t="s">
        <v>8</v>
      </c>
      <c r="P47" s="79" t="s">
        <v>27</v>
      </c>
    </row>
    <row r="48" spans="2:16" x14ac:dyDescent="0.35">
      <c r="B48" s="83"/>
      <c r="C48" s="83"/>
      <c r="D48" s="89" t="s">
        <v>14</v>
      </c>
      <c r="E48" s="89" t="s">
        <v>15</v>
      </c>
      <c r="F48" s="90" t="s">
        <v>16</v>
      </c>
      <c r="G48" s="91" t="s">
        <v>17</v>
      </c>
      <c r="H48" s="92" t="s">
        <v>16</v>
      </c>
      <c r="I48" s="93" t="s">
        <v>17</v>
      </c>
      <c r="J48" s="94"/>
      <c r="K48" s="94"/>
      <c r="L48" s="94"/>
      <c r="M48" s="94"/>
      <c r="O48" s="109" t="s">
        <v>9</v>
      </c>
      <c r="P48" s="79" t="s">
        <v>28</v>
      </c>
    </row>
    <row r="49" spans="2:16" x14ac:dyDescent="0.35">
      <c r="B49" s="105">
        <v>1</v>
      </c>
      <c r="C49" s="105"/>
      <c r="D49" s="105"/>
      <c r="E49" s="105"/>
      <c r="F49" s="107">
        <v>12.72</v>
      </c>
      <c r="G49" s="107">
        <v>-122.66</v>
      </c>
      <c r="H49" s="105"/>
      <c r="I49" s="105"/>
      <c r="J49" s="105"/>
      <c r="K49" s="105"/>
      <c r="L49" s="105"/>
      <c r="M49" s="105"/>
      <c r="O49" s="109" t="s">
        <v>29</v>
      </c>
      <c r="P49" s="79" t="s">
        <v>30</v>
      </c>
    </row>
    <row r="50" spans="2:16" x14ac:dyDescent="0.35">
      <c r="B50" s="105">
        <v>2</v>
      </c>
      <c r="C50" s="105"/>
      <c r="D50" s="105"/>
      <c r="E50" s="105"/>
      <c r="F50" s="107">
        <v>78.12</v>
      </c>
      <c r="G50" s="107">
        <v>-128.31</v>
      </c>
      <c r="H50" s="105"/>
      <c r="I50" s="105"/>
      <c r="J50" s="105"/>
      <c r="K50" s="105"/>
      <c r="L50" s="105"/>
      <c r="M50" s="105"/>
      <c r="O50" s="108" t="s">
        <v>31</v>
      </c>
      <c r="P50" s="79" t="s">
        <v>32</v>
      </c>
    </row>
    <row r="51" spans="2:16" x14ac:dyDescent="0.35">
      <c r="B51" s="105">
        <v>3</v>
      </c>
      <c r="C51" s="105"/>
      <c r="D51" s="105"/>
      <c r="E51" s="105"/>
      <c r="F51" s="107">
        <v>143.53</v>
      </c>
      <c r="G51" s="107">
        <v>-142.37</v>
      </c>
      <c r="H51" s="105"/>
      <c r="I51" s="105"/>
      <c r="J51" s="105"/>
      <c r="K51" s="105"/>
      <c r="L51" s="105"/>
      <c r="M51" s="105"/>
      <c r="O51" s="108" t="s">
        <v>33</v>
      </c>
      <c r="P51" s="79" t="s">
        <v>34</v>
      </c>
    </row>
    <row r="52" spans="2:16" x14ac:dyDescent="0.35">
      <c r="B52" s="105">
        <v>4</v>
      </c>
      <c r="C52" s="105"/>
      <c r="D52" s="105"/>
      <c r="E52" s="105"/>
      <c r="F52" s="107">
        <v>208.94</v>
      </c>
      <c r="G52" s="107">
        <v>-30.38</v>
      </c>
      <c r="H52" s="105"/>
      <c r="I52" s="105"/>
      <c r="J52" s="105"/>
      <c r="K52" s="105"/>
      <c r="L52" s="105"/>
      <c r="M52" s="105"/>
      <c r="O52" s="108" t="s">
        <v>35</v>
      </c>
      <c r="P52" s="79" t="s">
        <v>36</v>
      </c>
    </row>
    <row r="53" spans="2:16" x14ac:dyDescent="0.35">
      <c r="B53" s="105">
        <v>5</v>
      </c>
      <c r="C53" s="105"/>
      <c r="D53" s="105"/>
      <c r="E53" s="105"/>
      <c r="F53" s="107">
        <v>208.94</v>
      </c>
      <c r="G53" s="107">
        <v>4.1399999999999997</v>
      </c>
      <c r="H53" s="105"/>
      <c r="I53" s="105"/>
      <c r="J53" s="105"/>
      <c r="K53" s="105"/>
      <c r="L53" s="105"/>
      <c r="M53" s="105"/>
      <c r="O53" s="108" t="s">
        <v>37</v>
      </c>
      <c r="P53" s="79" t="s">
        <v>38</v>
      </c>
    </row>
    <row r="54" spans="2:16" x14ac:dyDescent="0.35">
      <c r="B54" s="105">
        <v>6</v>
      </c>
      <c r="C54" s="105"/>
      <c r="D54" s="105"/>
      <c r="E54" s="105"/>
      <c r="F54" s="107">
        <v>143.53</v>
      </c>
      <c r="G54" s="107">
        <v>133.38999999999999</v>
      </c>
      <c r="H54" s="105"/>
      <c r="I54" s="105"/>
      <c r="J54" s="105"/>
      <c r="K54" s="105"/>
      <c r="L54" s="105"/>
      <c r="M54" s="105"/>
      <c r="O54" s="108" t="s">
        <v>39</v>
      </c>
      <c r="P54" s="79" t="s">
        <v>40</v>
      </c>
    </row>
    <row r="55" spans="2:16" x14ac:dyDescent="0.35">
      <c r="B55" s="105">
        <v>7</v>
      </c>
      <c r="C55" s="105"/>
      <c r="D55" s="105"/>
      <c r="E55" s="105"/>
      <c r="F55" s="107">
        <v>78.12</v>
      </c>
      <c r="G55" s="107">
        <v>144</v>
      </c>
      <c r="H55" s="105"/>
      <c r="I55" s="105"/>
      <c r="J55" s="105"/>
      <c r="K55" s="105"/>
      <c r="L55" s="105"/>
      <c r="M55" s="105"/>
      <c r="O55" s="108" t="s">
        <v>12</v>
      </c>
      <c r="P55" s="79" t="s">
        <v>41</v>
      </c>
    </row>
    <row r="56" spans="2:16" x14ac:dyDescent="0.35">
      <c r="B56" s="105">
        <v>8</v>
      </c>
      <c r="C56" s="105"/>
      <c r="D56" s="105"/>
      <c r="E56" s="105"/>
      <c r="F56" s="107">
        <v>12.75</v>
      </c>
      <c r="G56" s="107">
        <v>148.27000000000001</v>
      </c>
      <c r="H56" s="105"/>
      <c r="I56" s="105"/>
      <c r="J56" s="105"/>
      <c r="K56" s="105"/>
      <c r="L56" s="105"/>
      <c r="M56" s="105"/>
      <c r="O56" s="108" t="s">
        <v>13</v>
      </c>
      <c r="P56" s="79" t="s">
        <v>42</v>
      </c>
    </row>
    <row r="58" spans="2:16" x14ac:dyDescent="0.35">
      <c r="B58" s="22" t="s">
        <v>43</v>
      </c>
    </row>
    <row r="60" spans="2:16" x14ac:dyDescent="0.35">
      <c r="B60" s="83" t="s">
        <v>4</v>
      </c>
      <c r="C60" s="83" t="s">
        <v>5</v>
      </c>
      <c r="D60" s="83" t="s">
        <v>6</v>
      </c>
      <c r="E60" s="83"/>
      <c r="F60" s="84" t="s">
        <v>7</v>
      </c>
      <c r="G60" s="85"/>
      <c r="H60" s="86" t="s">
        <v>8</v>
      </c>
      <c r="I60" s="87" t="s">
        <v>9</v>
      </c>
      <c r="J60" s="88" t="s">
        <v>20</v>
      </c>
      <c r="K60" s="88" t="s">
        <v>11</v>
      </c>
      <c r="L60" s="88" t="s">
        <v>12</v>
      </c>
      <c r="M60" s="88" t="s">
        <v>13</v>
      </c>
    </row>
    <row r="61" spans="2:16" x14ac:dyDescent="0.35">
      <c r="B61" s="83"/>
      <c r="C61" s="83"/>
      <c r="D61" s="89" t="s">
        <v>14</v>
      </c>
      <c r="E61" s="89" t="s">
        <v>15</v>
      </c>
      <c r="F61" s="90" t="s">
        <v>16</v>
      </c>
      <c r="G61" s="91" t="s">
        <v>17</v>
      </c>
      <c r="H61" s="92" t="s">
        <v>16</v>
      </c>
      <c r="I61" s="93" t="s">
        <v>17</v>
      </c>
      <c r="J61" s="94"/>
      <c r="K61" s="94"/>
      <c r="L61" s="94"/>
      <c r="M61" s="94"/>
    </row>
    <row r="62" spans="2:16" x14ac:dyDescent="0.35">
      <c r="B62" s="105">
        <v>1</v>
      </c>
      <c r="C62" s="105"/>
      <c r="D62" s="105"/>
      <c r="E62" s="105"/>
      <c r="F62" s="105">
        <v>12.72</v>
      </c>
      <c r="G62" s="105">
        <v>-116.73</v>
      </c>
      <c r="H62" s="105"/>
      <c r="I62" s="105"/>
      <c r="J62" s="105"/>
      <c r="K62" s="105"/>
      <c r="L62" s="105"/>
      <c r="M62" s="105"/>
    </row>
    <row r="63" spans="2:16" x14ac:dyDescent="0.35">
      <c r="B63" s="105">
        <v>2</v>
      </c>
      <c r="C63" s="105"/>
      <c r="D63" s="105"/>
      <c r="E63" s="105"/>
      <c r="F63" s="105">
        <v>78.12</v>
      </c>
      <c r="G63" s="105">
        <v>-125.61</v>
      </c>
      <c r="H63" s="105"/>
      <c r="I63" s="105"/>
      <c r="J63" s="105"/>
      <c r="K63" s="105"/>
      <c r="L63" s="105"/>
      <c r="M63" s="105"/>
    </row>
    <row r="64" spans="2:16" x14ac:dyDescent="0.35">
      <c r="B64" s="105">
        <v>3</v>
      </c>
      <c r="C64" s="105"/>
      <c r="D64" s="105"/>
      <c r="E64" s="105"/>
      <c r="F64" s="105">
        <v>143.53</v>
      </c>
      <c r="G64" s="105">
        <v>-137.84</v>
      </c>
      <c r="H64" s="105"/>
      <c r="I64" s="105"/>
      <c r="J64" s="105"/>
      <c r="K64" s="105"/>
      <c r="L64" s="105"/>
      <c r="M64" s="105"/>
    </row>
    <row r="65" spans="2:13" x14ac:dyDescent="0.35">
      <c r="B65" s="105">
        <v>4</v>
      </c>
      <c r="C65" s="105"/>
      <c r="D65" s="105"/>
      <c r="E65" s="105"/>
      <c r="F65" s="105">
        <v>208.94</v>
      </c>
      <c r="G65" s="105">
        <v>-32.299999999999997</v>
      </c>
      <c r="H65" s="105"/>
      <c r="I65" s="105"/>
      <c r="J65" s="105"/>
      <c r="K65" s="105"/>
      <c r="L65" s="105"/>
      <c r="M65" s="105"/>
    </row>
    <row r="66" spans="2:13" x14ac:dyDescent="0.35">
      <c r="B66" s="105">
        <v>5</v>
      </c>
      <c r="C66" s="105"/>
      <c r="D66" s="105"/>
      <c r="E66" s="105"/>
      <c r="F66" s="105">
        <v>208.94</v>
      </c>
      <c r="G66" s="105">
        <v>5.65</v>
      </c>
      <c r="H66" s="105"/>
      <c r="I66" s="105"/>
      <c r="J66" s="105"/>
      <c r="K66" s="105"/>
      <c r="L66" s="105"/>
      <c r="M66" s="105"/>
    </row>
    <row r="67" spans="2:13" x14ac:dyDescent="0.35">
      <c r="B67" s="105">
        <v>6</v>
      </c>
      <c r="C67" s="105"/>
      <c r="D67" s="105"/>
      <c r="E67" s="105"/>
      <c r="F67" s="105">
        <v>143.53</v>
      </c>
      <c r="G67" s="105">
        <v>134.66</v>
      </c>
      <c r="H67" s="105"/>
      <c r="I67" s="105"/>
      <c r="J67" s="105"/>
      <c r="K67" s="105"/>
      <c r="L67" s="105"/>
      <c r="M67" s="105"/>
    </row>
    <row r="68" spans="2:13" x14ac:dyDescent="0.35">
      <c r="B68" s="105">
        <v>7</v>
      </c>
      <c r="C68" s="105"/>
      <c r="D68" s="105"/>
      <c r="E68" s="105"/>
      <c r="F68" s="105">
        <v>78.12</v>
      </c>
      <c r="G68" s="105">
        <v>145.15</v>
      </c>
      <c r="H68" s="105"/>
      <c r="I68" s="105"/>
      <c r="J68" s="105"/>
      <c r="K68" s="105"/>
      <c r="L68" s="105"/>
      <c r="M68" s="105"/>
    </row>
    <row r="69" spans="2:13" x14ac:dyDescent="0.35">
      <c r="B69" s="105">
        <v>8</v>
      </c>
      <c r="C69" s="105"/>
      <c r="D69" s="105"/>
      <c r="E69" s="105"/>
      <c r="F69" s="105">
        <v>12.75</v>
      </c>
      <c r="G69" s="105">
        <v>149.37</v>
      </c>
      <c r="H69" s="105"/>
      <c r="I69" s="105"/>
      <c r="J69" s="105"/>
      <c r="K69" s="105"/>
      <c r="L69" s="105"/>
      <c r="M69" s="105"/>
    </row>
  </sheetData>
  <mergeCells count="43">
    <mergeCell ref="J47:J48"/>
    <mergeCell ref="K47:K48"/>
    <mergeCell ref="L47:L48"/>
    <mergeCell ref="M47:M48"/>
    <mergeCell ref="J60:J61"/>
    <mergeCell ref="K60:K61"/>
    <mergeCell ref="L60:L61"/>
    <mergeCell ref="M60:M61"/>
    <mergeCell ref="J21:J22"/>
    <mergeCell ref="K21:K22"/>
    <mergeCell ref="L21:L22"/>
    <mergeCell ref="M21:M22"/>
    <mergeCell ref="J34:J35"/>
    <mergeCell ref="K34:K35"/>
    <mergeCell ref="L34:L35"/>
    <mergeCell ref="M34:M35"/>
    <mergeCell ref="B21:B22"/>
    <mergeCell ref="C21:C22"/>
    <mergeCell ref="B47:B48"/>
    <mergeCell ref="C47:C48"/>
    <mergeCell ref="B60:B61"/>
    <mergeCell ref="C60:C61"/>
    <mergeCell ref="B34:B35"/>
    <mergeCell ref="C34:C35"/>
    <mergeCell ref="K8:K9"/>
    <mergeCell ref="L8:L9"/>
    <mergeCell ref="M8:M9"/>
    <mergeCell ref="B8:B9"/>
    <mergeCell ref="C8:C9"/>
    <mergeCell ref="F8:G8"/>
    <mergeCell ref="J8:J9"/>
    <mergeCell ref="D8:E8"/>
    <mergeCell ref="C2:D2"/>
    <mergeCell ref="C4:D4"/>
    <mergeCell ref="C3:D3"/>
    <mergeCell ref="F47:G47"/>
    <mergeCell ref="F60:G60"/>
    <mergeCell ref="F34:G34"/>
    <mergeCell ref="F21:G21"/>
    <mergeCell ref="D21:E21"/>
    <mergeCell ref="D34:E34"/>
    <mergeCell ref="D47:E47"/>
    <mergeCell ref="D60:E60"/>
  </mergeCells>
  <pageMargins left="0.7" right="0.7" top="0.75" bottom="0.75" header="0.3" footer="0.3"/>
  <pageSetup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44"/>
  <sheetViews>
    <sheetView showGridLines="0" tabSelected="1" zoomScaleNormal="100" workbookViewId="0">
      <selection activeCell="E5" sqref="E5"/>
    </sheetView>
  </sheetViews>
  <sheetFormatPr baseColWidth="10" defaultColWidth="11.453125" defaultRowHeight="14.5" x14ac:dyDescent="0.35"/>
  <cols>
    <col min="1" max="1" width="6.08984375" customWidth="1"/>
    <col min="2" max="2" width="22.54296875" customWidth="1"/>
    <col min="3" max="3" width="21.08984375" bestFit="1" customWidth="1"/>
    <col min="4" max="4" width="4.453125" customWidth="1"/>
    <col min="5" max="5" width="47.36328125" customWidth="1"/>
    <col min="6" max="6" width="14.36328125" customWidth="1"/>
    <col min="7" max="9" width="7.6328125" bestFit="1" customWidth="1"/>
    <col min="10" max="10" width="7.6328125" customWidth="1"/>
    <col min="11" max="11" width="7.36328125" customWidth="1"/>
    <col min="12" max="12" width="7.36328125" bestFit="1" customWidth="1"/>
    <col min="13" max="13" width="7.36328125" customWidth="1"/>
    <col min="14" max="15" width="7.36328125" bestFit="1" customWidth="1"/>
    <col min="16" max="16" width="7.90625" bestFit="1" customWidth="1"/>
    <col min="17" max="17" width="7.36328125" bestFit="1" customWidth="1"/>
    <col min="19" max="19" width="14.08984375" bestFit="1" customWidth="1"/>
    <col min="20" max="20" width="46.6328125" bestFit="1" customWidth="1"/>
    <col min="22" max="22" width="9.36328125" customWidth="1"/>
    <col min="23" max="23" width="1.453125" customWidth="1"/>
  </cols>
  <sheetData>
    <row r="1" spans="2:23" ht="15" thickBot="1" x14ac:dyDescent="0.4"/>
    <row r="2" spans="2:23" ht="15" thickBot="1" x14ac:dyDescent="0.4">
      <c r="L2" s="43"/>
      <c r="M2" s="43"/>
    </row>
    <row r="3" spans="2:23" ht="15" thickBot="1" x14ac:dyDescent="0.4">
      <c r="B3" s="34" t="s">
        <v>0</v>
      </c>
      <c r="C3" s="35" t="s">
        <v>79</v>
      </c>
      <c r="E3" s="17" t="s">
        <v>44</v>
      </c>
      <c r="F3" s="26" t="s">
        <v>45</v>
      </c>
      <c r="G3" s="46">
        <v>0</v>
      </c>
      <c r="H3" s="46">
        <v>-20</v>
      </c>
      <c r="I3" s="46">
        <v>-40</v>
      </c>
      <c r="J3" s="46">
        <v>-60</v>
      </c>
      <c r="K3" s="46">
        <v>-60</v>
      </c>
      <c r="L3" s="46">
        <v>-40</v>
      </c>
      <c r="M3" s="46">
        <v>-20</v>
      </c>
      <c r="N3" s="41">
        <v>0</v>
      </c>
      <c r="O3" s="41"/>
      <c r="P3" s="41"/>
      <c r="Q3" s="18">
        <f>+G3</f>
        <v>0</v>
      </c>
      <c r="S3" s="57" t="s">
        <v>46</v>
      </c>
      <c r="T3" s="58"/>
      <c r="U3" s="58"/>
      <c r="V3" s="58"/>
      <c r="W3" s="59"/>
    </row>
    <row r="4" spans="2:23" ht="15" thickBot="1" x14ac:dyDescent="0.4">
      <c r="B4" s="30" t="s">
        <v>47</v>
      </c>
      <c r="C4" s="31" t="s">
        <v>79</v>
      </c>
      <c r="E4" s="19" t="s">
        <v>81</v>
      </c>
      <c r="F4" s="27" t="s">
        <v>48</v>
      </c>
      <c r="G4" s="47">
        <v>-29</v>
      </c>
      <c r="H4" s="47">
        <v>-28.31</v>
      </c>
      <c r="I4" s="47">
        <v>-28.69</v>
      </c>
      <c r="J4" s="47">
        <v>-30.15</v>
      </c>
      <c r="K4" s="47">
        <v>47.88</v>
      </c>
      <c r="L4" s="47">
        <v>51.82</v>
      </c>
      <c r="M4" s="47">
        <v>54.16</v>
      </c>
      <c r="N4" s="48">
        <v>54.93</v>
      </c>
      <c r="O4" s="42"/>
      <c r="P4" s="42"/>
      <c r="Q4" s="18">
        <f>+G4</f>
        <v>-29</v>
      </c>
      <c r="S4" s="60"/>
      <c r="T4" s="61"/>
      <c r="U4" s="61"/>
      <c r="V4" s="61"/>
      <c r="W4" s="62"/>
    </row>
    <row r="5" spans="2:23" ht="15" thickBot="1" x14ac:dyDescent="0.4">
      <c r="B5" s="30" t="s">
        <v>3</v>
      </c>
      <c r="C5" s="45" t="s">
        <v>75</v>
      </c>
      <c r="E5" s="20" t="s">
        <v>80</v>
      </c>
      <c r="F5" s="28" t="s">
        <v>49</v>
      </c>
      <c r="G5" s="49">
        <v>-54.29</v>
      </c>
      <c r="H5" s="49">
        <v>-53.51</v>
      </c>
      <c r="I5" s="49">
        <v>-53.73</v>
      </c>
      <c r="J5" s="49">
        <v>-54.97</v>
      </c>
      <c r="K5" s="49">
        <v>49.02</v>
      </c>
      <c r="L5" s="49">
        <v>52.62</v>
      </c>
      <c r="M5" s="49">
        <v>54.76</v>
      </c>
      <c r="N5" s="49">
        <v>55.46</v>
      </c>
      <c r="O5" s="42"/>
      <c r="P5" s="42"/>
      <c r="Q5" s="18">
        <f>+G5</f>
        <v>-54.29</v>
      </c>
      <c r="S5" s="63" t="s">
        <v>50</v>
      </c>
      <c r="T5" s="64"/>
      <c r="U5" s="64"/>
      <c r="V5" s="64"/>
      <c r="W5" s="65"/>
    </row>
    <row r="6" spans="2:23" ht="15" thickBot="1" x14ac:dyDescent="0.4">
      <c r="B6" s="30" t="s">
        <v>51</v>
      </c>
      <c r="C6" s="31">
        <v>0</v>
      </c>
      <c r="E6" s="21" t="s">
        <v>82</v>
      </c>
      <c r="F6" s="29" t="s">
        <v>52</v>
      </c>
      <c r="G6" s="50">
        <v>-75.709999999999994</v>
      </c>
      <c r="H6" s="50">
        <v>-76.849999999999994</v>
      </c>
      <c r="I6" s="50">
        <v>-80.33</v>
      </c>
      <c r="J6" s="50">
        <v>-73.47</v>
      </c>
      <c r="K6" s="51">
        <v>50.01</v>
      </c>
      <c r="L6" s="51">
        <v>53.31</v>
      </c>
      <c r="M6" s="51">
        <v>55.27</v>
      </c>
      <c r="N6" s="51">
        <v>55.92</v>
      </c>
      <c r="O6" s="42"/>
      <c r="P6" s="42"/>
      <c r="Q6" s="22"/>
      <c r="S6" s="63"/>
      <c r="T6" s="64"/>
      <c r="U6" s="64"/>
      <c r="V6" s="64"/>
      <c r="W6" s="65"/>
    </row>
    <row r="7" spans="2:23" ht="15" thickBot="1" x14ac:dyDescent="0.4">
      <c r="B7" s="30" t="s">
        <v>53</v>
      </c>
      <c r="C7" s="32">
        <v>60</v>
      </c>
      <c r="E7" s="20" t="s">
        <v>83</v>
      </c>
      <c r="F7" s="28" t="s">
        <v>54</v>
      </c>
      <c r="G7" s="49">
        <v>-74.39</v>
      </c>
      <c r="H7" s="49">
        <v>-75.37</v>
      </c>
      <c r="I7" s="49">
        <v>-78.37</v>
      </c>
      <c r="J7" s="49">
        <v>-74.87</v>
      </c>
      <c r="K7" s="49">
        <v>50.86</v>
      </c>
      <c r="L7" s="49">
        <v>52.25</v>
      </c>
      <c r="M7" s="49">
        <v>52.21</v>
      </c>
      <c r="N7" s="49">
        <v>51.5</v>
      </c>
      <c r="O7" s="42"/>
      <c r="P7" s="42"/>
      <c r="Q7" s="18">
        <f>+G7</f>
        <v>-74.39</v>
      </c>
      <c r="S7" s="1"/>
      <c r="T7" s="2"/>
      <c r="U7" s="2"/>
      <c r="V7" s="2"/>
      <c r="W7" s="3"/>
    </row>
    <row r="8" spans="2:23" ht="16.25" customHeight="1" thickBot="1" x14ac:dyDescent="0.4">
      <c r="B8" s="30" t="s">
        <v>55</v>
      </c>
      <c r="C8" s="32">
        <v>110</v>
      </c>
      <c r="E8" s="37" t="s">
        <v>84</v>
      </c>
      <c r="F8" s="38" t="s">
        <v>56</v>
      </c>
      <c r="G8" s="52">
        <v>-73.36</v>
      </c>
      <c r="H8" s="52">
        <v>-74.22</v>
      </c>
      <c r="I8" s="52">
        <v>-76.84</v>
      </c>
      <c r="J8" s="52">
        <v>-79.599999999999994</v>
      </c>
      <c r="K8" s="52">
        <v>26.94</v>
      </c>
      <c r="L8" s="52">
        <v>27.45</v>
      </c>
      <c r="M8" s="52">
        <v>27.31</v>
      </c>
      <c r="N8" s="52">
        <v>26.54</v>
      </c>
      <c r="O8" s="42"/>
      <c r="P8" s="42"/>
      <c r="Q8" s="18">
        <f>+G8</f>
        <v>-73.36</v>
      </c>
      <c r="S8" s="4" t="s">
        <v>57</v>
      </c>
      <c r="T8" s="66" t="s">
        <v>51</v>
      </c>
      <c r="U8" s="66"/>
      <c r="V8" s="66"/>
      <c r="W8" s="67"/>
    </row>
    <row r="9" spans="2:23" ht="15" thickBot="1" x14ac:dyDescent="0.4">
      <c r="B9" s="33" t="s">
        <v>58</v>
      </c>
      <c r="C9" s="36"/>
      <c r="D9" s="44"/>
      <c r="E9" s="44"/>
      <c r="S9" s="5" t="s">
        <v>59</v>
      </c>
      <c r="T9" s="68" t="s">
        <v>53</v>
      </c>
      <c r="U9" s="68"/>
      <c r="V9" s="68"/>
      <c r="W9" s="69"/>
    </row>
    <row r="10" spans="2:23" x14ac:dyDescent="0.35">
      <c r="S10" s="4" t="s">
        <v>60</v>
      </c>
      <c r="T10" s="66" t="s">
        <v>55</v>
      </c>
      <c r="U10" s="66"/>
      <c r="V10" s="66"/>
      <c r="W10" s="67"/>
    </row>
    <row r="11" spans="2:23" x14ac:dyDescent="0.35">
      <c r="S11" s="4" t="s">
        <v>61</v>
      </c>
      <c r="T11" s="66" t="s">
        <v>62</v>
      </c>
      <c r="U11" s="66"/>
      <c r="V11" s="66"/>
      <c r="W11" s="67"/>
    </row>
    <row r="12" spans="2:23" x14ac:dyDescent="0.35">
      <c r="S12" s="6" t="s">
        <v>63</v>
      </c>
      <c r="T12" s="70" t="s">
        <v>64</v>
      </c>
      <c r="U12" s="70"/>
      <c r="V12" s="70"/>
      <c r="W12" s="71"/>
    </row>
    <row r="13" spans="2:23" x14ac:dyDescent="0.35">
      <c r="S13" s="7" t="s">
        <v>65</v>
      </c>
      <c r="T13" s="72" t="s">
        <v>66</v>
      </c>
      <c r="U13" s="73"/>
      <c r="V13" s="73"/>
      <c r="W13" s="74"/>
    </row>
    <row r="14" spans="2:23" x14ac:dyDescent="0.35">
      <c r="S14" s="76"/>
      <c r="T14" s="72"/>
      <c r="U14" s="72"/>
      <c r="V14" s="72"/>
      <c r="W14" s="75"/>
    </row>
    <row r="15" spans="2:23" ht="16.5" x14ac:dyDescent="0.45">
      <c r="S15" s="77"/>
      <c r="T15" s="8" t="s">
        <v>67</v>
      </c>
      <c r="U15" s="8"/>
      <c r="V15" s="8"/>
      <c r="W15" s="9"/>
    </row>
    <row r="16" spans="2:23" x14ac:dyDescent="0.35">
      <c r="S16" s="10" t="s">
        <v>68</v>
      </c>
      <c r="T16" s="73" t="s">
        <v>69</v>
      </c>
      <c r="U16" s="73"/>
      <c r="V16" s="73"/>
      <c r="W16" s="74"/>
    </row>
    <row r="17" spans="5:26" x14ac:dyDescent="0.35">
      <c r="S17" s="7"/>
      <c r="T17" s="72"/>
      <c r="U17" s="72"/>
      <c r="V17" s="72"/>
      <c r="W17" s="75"/>
    </row>
    <row r="18" spans="5:26" ht="16.5" x14ac:dyDescent="0.45">
      <c r="S18" s="11"/>
      <c r="T18" s="8" t="s">
        <v>70</v>
      </c>
      <c r="U18" s="8"/>
      <c r="V18" s="8"/>
      <c r="W18" s="9"/>
    </row>
    <row r="19" spans="5:26" x14ac:dyDescent="0.35">
      <c r="S19" s="10" t="s">
        <v>71</v>
      </c>
      <c r="T19" s="73" t="s">
        <v>69</v>
      </c>
      <c r="U19" s="73"/>
      <c r="V19" s="73"/>
      <c r="W19" s="74"/>
    </row>
    <row r="20" spans="5:26" x14ac:dyDescent="0.35">
      <c r="S20" s="7"/>
      <c r="T20" s="72"/>
      <c r="U20" s="72"/>
      <c r="V20" s="72"/>
      <c r="W20" s="75"/>
    </row>
    <row r="21" spans="5:26" ht="16.5" x14ac:dyDescent="0.45">
      <c r="S21" s="11"/>
      <c r="T21" s="8" t="s">
        <v>72</v>
      </c>
      <c r="U21" s="8"/>
      <c r="V21" s="8"/>
      <c r="W21" s="9"/>
    </row>
    <row r="22" spans="5:26" x14ac:dyDescent="0.35">
      <c r="E22" s="24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S22" s="12"/>
      <c r="W22" s="13"/>
    </row>
    <row r="23" spans="5:26" x14ac:dyDescent="0.35"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S23" s="54" t="s">
        <v>73</v>
      </c>
      <c r="T23" s="55"/>
      <c r="U23" s="55"/>
      <c r="V23" s="55"/>
      <c r="W23" s="56"/>
      <c r="Z23" s="23"/>
    </row>
    <row r="24" spans="5:26" x14ac:dyDescent="0.35">
      <c r="E24" s="24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S24" s="12"/>
      <c r="W24" s="13"/>
    </row>
    <row r="25" spans="5:26" x14ac:dyDescent="0.35">
      <c r="L25" s="23"/>
      <c r="M25" s="23"/>
      <c r="S25" s="12"/>
      <c r="W25" s="13"/>
    </row>
    <row r="26" spans="5:26" x14ac:dyDescent="0.35">
      <c r="S26" s="12"/>
      <c r="W26" s="13"/>
    </row>
    <row r="27" spans="5:26" x14ac:dyDescent="0.35">
      <c r="S27" s="12"/>
      <c r="W27" s="13"/>
    </row>
    <row r="28" spans="5:26" x14ac:dyDescent="0.35">
      <c r="S28" s="12"/>
      <c r="W28" s="13"/>
    </row>
    <row r="29" spans="5:26" x14ac:dyDescent="0.35">
      <c r="S29" s="12"/>
      <c r="W29" s="13"/>
    </row>
    <row r="30" spans="5:26" x14ac:dyDescent="0.35">
      <c r="S30" s="12"/>
      <c r="W30" s="13"/>
    </row>
    <row r="31" spans="5:26" x14ac:dyDescent="0.35">
      <c r="S31" s="12"/>
      <c r="W31" s="13"/>
    </row>
    <row r="32" spans="5:26" x14ac:dyDescent="0.35">
      <c r="S32" s="12"/>
      <c r="W32" s="13"/>
    </row>
    <row r="33" spans="19:23" x14ac:dyDescent="0.35">
      <c r="S33" s="12"/>
      <c r="W33" s="13"/>
    </row>
    <row r="34" spans="19:23" x14ac:dyDescent="0.35">
      <c r="S34" s="12"/>
      <c r="W34" s="13"/>
    </row>
    <row r="35" spans="19:23" x14ac:dyDescent="0.35">
      <c r="S35" s="12"/>
      <c r="W35" s="13"/>
    </row>
    <row r="36" spans="19:23" x14ac:dyDescent="0.35">
      <c r="S36" s="12"/>
      <c r="W36" s="13"/>
    </row>
    <row r="37" spans="19:23" x14ac:dyDescent="0.35">
      <c r="S37" s="12"/>
      <c r="W37" s="13"/>
    </row>
    <row r="38" spans="19:23" x14ac:dyDescent="0.35">
      <c r="S38" s="12"/>
      <c r="W38" s="13"/>
    </row>
    <row r="39" spans="19:23" x14ac:dyDescent="0.35">
      <c r="S39" s="12"/>
      <c r="W39" s="13"/>
    </row>
    <row r="40" spans="19:23" x14ac:dyDescent="0.35">
      <c r="S40" s="12"/>
      <c r="W40" s="13"/>
    </row>
    <row r="41" spans="19:23" x14ac:dyDescent="0.35">
      <c r="S41" s="12"/>
      <c r="W41" s="13"/>
    </row>
    <row r="42" spans="19:23" x14ac:dyDescent="0.35">
      <c r="S42" s="12"/>
      <c r="W42" s="13"/>
    </row>
    <row r="43" spans="19:23" x14ac:dyDescent="0.35">
      <c r="S43" s="12"/>
      <c r="W43" s="13"/>
    </row>
    <row r="44" spans="19:23" ht="15" thickBot="1" x14ac:dyDescent="0.4">
      <c r="S44" s="14"/>
      <c r="T44" s="15"/>
      <c r="U44" s="15"/>
      <c r="V44" s="15"/>
      <c r="W44" s="16"/>
    </row>
  </sheetData>
  <sheetProtection selectLockedCells="1"/>
  <protectedRanges>
    <protectedRange sqref="L7:L8 L4:L5 G4:K8 M4:P8" name="Rango1"/>
    <protectedRange sqref="H3:J3" name="Rango2"/>
    <protectedRange sqref="C6:C9" name="Rango3_1"/>
  </protectedRanges>
  <mergeCells count="12">
    <mergeCell ref="S23:W23"/>
    <mergeCell ref="S3:W4"/>
    <mergeCell ref="S5:W6"/>
    <mergeCell ref="T8:W8"/>
    <mergeCell ref="T9:W9"/>
    <mergeCell ref="T10:W10"/>
    <mergeCell ref="T11:W11"/>
    <mergeCell ref="T12:W12"/>
    <mergeCell ref="T13:W14"/>
    <mergeCell ref="S14:S15"/>
    <mergeCell ref="T16:W17"/>
    <mergeCell ref="T19:W20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A30338234F8D49940B4277FC9D5EEB" ma:contentTypeVersion="21" ma:contentTypeDescription="Crear nuevo documento." ma:contentTypeScope="" ma:versionID="44631fce49e4c741055f6a4f342873e0">
  <xsd:schema xmlns:xsd="http://www.w3.org/2001/XMLSchema" xmlns:xs="http://www.w3.org/2001/XMLSchema" xmlns:p="http://schemas.microsoft.com/office/2006/metadata/properties" xmlns:ns2="f29cebcc-7149-4a5f-846d-3404ab5702c5" xmlns:ns3="fa5d16ef-25ee-4f45-8ae9-079632e3db26" targetNamespace="http://schemas.microsoft.com/office/2006/metadata/properties" ma:root="true" ma:fieldsID="f4dc6e4a5de4a68025e32f3d66984912" ns2:_="" ns3:_="">
    <xsd:import namespace="f29cebcc-7149-4a5f-846d-3404ab5702c5"/>
    <xsd:import namespace="fa5d16ef-25ee-4f45-8ae9-079632e3db26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0" minOccurs="0"/>
                <xsd:element ref="ns2:lcf76f155ced4ddcb4097134ff3c332f1" minOccurs="0"/>
                <xsd:element ref="ns2:lcf76f155ced4ddcb4097134ff3c332f2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ebcc-7149-4a5f-846d-3404ab5702c5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0" ma:index="16" nillable="true" ma:displayName="Etiquetas de imagen_0" ma:hidden="true" ma:internalName="lcf76f155ced4ddcb4097134ff3c332f0" ma:readOnly="false">
      <xsd:simpleType>
        <xsd:restriction base="dms:Note"/>
      </xsd:simpleType>
    </xsd:element>
    <xsd:element name="lcf76f155ced4ddcb4097134ff3c332f1" ma:index="17" nillable="true" ma:displayName="Etiquetas de imagen_0" ma:hidden="true" ma:internalName="lcf76f155ced4ddcb4097134ff3c332f1" ma:readOnly="false">
      <xsd:simpleType>
        <xsd:restriction base="dms:Note"/>
      </xsd:simpleType>
    </xsd:element>
    <xsd:element name="lcf76f155ced4ddcb4097134ff3c332f2" ma:index="18" nillable="true" ma:displayName="Etiquetas de imagen_0" ma:hidden="true" ma:internalName="lcf76f155ced4ddcb4097134ff3c332f2" ma:readOnly="fals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7c8f7988-e7e4-47d9-940c-be1bb0ad82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5d16ef-25ee-4f45-8ae9-079632e3db2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dde1372-8f89-4d26-b1f4-5a6bbe96abde}" ma:internalName="TaxCatchAll" ma:showField="CatchAllData" ma:web="fa5d16ef-25ee-4f45-8ae9-079632e3db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5d16ef-25ee-4f45-8ae9-079632e3db26" xsi:nil="true"/>
    <MigrationWizIdVersion xmlns="f29cebcc-7149-4a5f-846d-3404ab5702c5" xsi:nil="true"/>
    <lcf76f155ced4ddcb4097134ff3c332f xmlns="f29cebcc-7149-4a5f-846d-3404ab5702c5">
      <Terms xmlns="http://schemas.microsoft.com/office/infopath/2007/PartnerControls"/>
    </lcf76f155ced4ddcb4097134ff3c332f>
    <MigrationWizIdPermissions xmlns="f29cebcc-7149-4a5f-846d-3404ab5702c5" xsi:nil="true"/>
    <lcf76f155ced4ddcb4097134ff3c332f0 xmlns="f29cebcc-7149-4a5f-846d-3404ab5702c5" xsi:nil="true"/>
    <MigrationWizId xmlns="f29cebcc-7149-4a5f-846d-3404ab5702c5" xsi:nil="true"/>
    <lcf76f155ced4ddcb4097134ff3c332f2 xmlns="f29cebcc-7149-4a5f-846d-3404ab5702c5" xsi:nil="true"/>
    <lcf76f155ced4ddcb4097134ff3c332f1 xmlns="f29cebcc-7149-4a5f-846d-3404ab5702c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BFD8F5-1AA0-49C6-9A2F-80D323921E40}"/>
</file>

<file path=customXml/itemProps2.xml><?xml version="1.0" encoding="utf-8"?>
<ds:datastoreItem xmlns:ds="http://schemas.openxmlformats.org/officeDocument/2006/customXml" ds:itemID="{B064055B-168F-4ED7-BBBA-955B937414B6}">
  <ds:schemaRefs>
    <ds:schemaRef ds:uri="http://schemas.microsoft.com/office/2006/documentManagement/types"/>
    <ds:schemaRef ds:uri="http://purl.org/dc/terms/"/>
    <ds:schemaRef ds:uri="fa5d16ef-25ee-4f45-8ae9-079632e3db26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7cdaea9b-2f4c-4011-88e7-69d4008c2002"/>
    <ds:schemaRef ds:uri="http://purl.org/dc/elements/1.1/"/>
    <ds:schemaRef ds:uri="f29cebcc-7149-4a5f-846d-3404ab5702c5"/>
  </ds:schemaRefs>
</ds:datastoreItem>
</file>

<file path=customXml/itemProps3.xml><?xml version="1.0" encoding="utf-8"?>
<ds:datastoreItem xmlns:ds="http://schemas.openxmlformats.org/officeDocument/2006/customXml" ds:itemID="{AB476C07-6256-47B0-9BDD-4DE3D459B5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1. Resultados de las pruebas</vt:lpstr>
      <vt:lpstr>2. Curva PQ 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Fernández Gutiérrez</dc:creator>
  <cp:keywords/>
  <dc:description/>
  <cp:lastModifiedBy>César Colignon</cp:lastModifiedBy>
  <cp:revision/>
  <dcterms:created xsi:type="dcterms:W3CDTF">2017-01-17T17:17:17Z</dcterms:created>
  <dcterms:modified xsi:type="dcterms:W3CDTF">2024-12-04T12:52:30Z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0x01010048A30338234F8D49940B4277FC9D5EEB</vt:lpwstr>
  </property>
  <property fmtid="{D5CDD505-2E9C-101B-9397-08002B2CF9AE}" pid="3" name="MediaServiceImageTags">
    <vt:lpwstr/>
  </property>
</Properties>
</file>