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nas-cen1\UNTISyC\NTISyC\09 Cálculo de Indicadores\2024\10 Octubre\03 Programadas\Cartas\01 Solicitud de Informacion\"/>
    </mc:Choice>
  </mc:AlternateContent>
  <xr:revisionPtr revIDLastSave="0" documentId="13_ncr:1_{DCFEE0E5-83CD-4F63-A4B5-CEAF633ED0E3}" xr6:coauthVersionLast="47" xr6:coauthVersionMax="47" xr10:uidLastSave="{00000000-0000-0000-0000-000000000000}"/>
  <bookViews>
    <workbookView xWindow="-120" yWindow="-120" windowWidth="29040" windowHeight="15840" tabRatio="771" activeTab="2" xr2:uid="{B9376CB5-3CDD-4FC4-9E8A-50CC678DDD6F}"/>
  </bookViews>
  <sheets>
    <sheet name="Descripción de Parámetros" sheetId="3" r:id="rId1"/>
    <sheet name="Clientes Libres Dx" sheetId="4" r:id="rId2"/>
    <sheet name="Formato Envío Cliente Regulado" sheetId="7" r:id="rId3"/>
    <sheet name="Formato Envío Cliente Libre DX" sheetId="5" r:id="rId4"/>
    <sheet name="Ejemplo de agregación" sheetId="1" r:id="rId5"/>
  </sheets>
  <definedNames>
    <definedName name="_xlnm.Print_Area" localSheetId="3">'Formato Envío Cliente Libre DX'!$A$5:$U$6</definedName>
    <definedName name="_xlnm.Print_Area" localSheetId="2">'Formato Envío Cliente Regulado'!$A$5:$U$9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38" i="4" l="1"/>
  <c r="C2939" i="4"/>
  <c r="C2940" i="4"/>
  <c r="C2941" i="4"/>
  <c r="C2942" i="4"/>
  <c r="C2943" i="4"/>
  <c r="C2944" i="4"/>
  <c r="C2945" i="4"/>
  <c r="C2946" i="4"/>
  <c r="C2947" i="4"/>
  <c r="C2948" i="4"/>
  <c r="C2949" i="4"/>
  <c r="C2950" i="4"/>
  <c r="C2951" i="4"/>
  <c r="C2952" i="4"/>
  <c r="C2953" i="4"/>
  <c r="C2954" i="4"/>
  <c r="C2955" i="4"/>
  <c r="C2956" i="4"/>
  <c r="C2957" i="4"/>
  <c r="C2958" i="4"/>
  <c r="C2959" i="4"/>
  <c r="C2960" i="4"/>
  <c r="C2961" i="4"/>
  <c r="C2962" i="4"/>
  <c r="C2963" i="4"/>
  <c r="C2964" i="4"/>
  <c r="C2965" i="4"/>
  <c r="C2966" i="4"/>
  <c r="C2967" i="4"/>
  <c r="C2968" i="4"/>
  <c r="C2969" i="4"/>
  <c r="C2970" i="4"/>
  <c r="C2971" i="4"/>
  <c r="C2972" i="4"/>
  <c r="C2973" i="4"/>
  <c r="C2974" i="4"/>
  <c r="C2975" i="4"/>
  <c r="C2976" i="4"/>
  <c r="C2977" i="4"/>
  <c r="C2978" i="4"/>
  <c r="C2979" i="4"/>
  <c r="C2980" i="4"/>
  <c r="C2981" i="4"/>
  <c r="C2982" i="4"/>
  <c r="C2983" i="4"/>
  <c r="C2984" i="4"/>
  <c r="C2985" i="4"/>
  <c r="C2986" i="4"/>
  <c r="C2987" i="4"/>
  <c r="C2988" i="4"/>
  <c r="C2989" i="4"/>
  <c r="C2990" i="4"/>
  <c r="C2991" i="4"/>
  <c r="C2992" i="4"/>
  <c r="C2993" i="4"/>
  <c r="C2994" i="4"/>
  <c r="C2995" i="4"/>
  <c r="C2996" i="4"/>
  <c r="C2997" i="4"/>
  <c r="C2998" i="4"/>
  <c r="C2999" i="4"/>
  <c r="C3000" i="4"/>
  <c r="C3001" i="4"/>
  <c r="C3002" i="4"/>
  <c r="C3003" i="4"/>
  <c r="C3004" i="4"/>
  <c r="C3005" i="4"/>
  <c r="C3006" i="4"/>
  <c r="C3007" i="4"/>
  <c r="C3008" i="4"/>
  <c r="C3009" i="4"/>
  <c r="C3010" i="4"/>
  <c r="C3011" i="4"/>
  <c r="C3012" i="4"/>
  <c r="C3013" i="4"/>
  <c r="C3014" i="4"/>
  <c r="C3015" i="4"/>
  <c r="C3016" i="4"/>
  <c r="C3017" i="4"/>
  <c r="C3018" i="4"/>
  <c r="C3019" i="4"/>
  <c r="C3020" i="4"/>
  <c r="C3021" i="4"/>
  <c r="C3022" i="4"/>
  <c r="C3023" i="4"/>
  <c r="C3024" i="4"/>
  <c r="C3025" i="4"/>
  <c r="C3026" i="4"/>
  <c r="C3027" i="4"/>
  <c r="C3028" i="4"/>
  <c r="C3029" i="4"/>
  <c r="C3030" i="4"/>
  <c r="C3031" i="4"/>
  <c r="C3032" i="4"/>
  <c r="C3033" i="4"/>
  <c r="C3034" i="4"/>
  <c r="C3035" i="4"/>
  <c r="C3036" i="4"/>
  <c r="C3037" i="4"/>
  <c r="C3038" i="4"/>
  <c r="C3039" i="4"/>
  <c r="C3040" i="4"/>
  <c r="C3041" i="4"/>
  <c r="C3042" i="4"/>
  <c r="C3043" i="4"/>
  <c r="C3044" i="4"/>
  <c r="C3045" i="4"/>
  <c r="C3046" i="4"/>
  <c r="C3047" i="4"/>
  <c r="C3048" i="4"/>
  <c r="C3049" i="4"/>
  <c r="C3050" i="4"/>
  <c r="C3051" i="4"/>
  <c r="C3052" i="4"/>
  <c r="C3053" i="4"/>
  <c r="C3054" i="4"/>
  <c r="C3055" i="4"/>
  <c r="C3056" i="4"/>
  <c r="C3057" i="4"/>
  <c r="C3058" i="4"/>
  <c r="C2930" i="4"/>
  <c r="C2931" i="4"/>
  <c r="C2932" i="4"/>
  <c r="C2933" i="4"/>
  <c r="C2934" i="4"/>
  <c r="C2935" i="4"/>
  <c r="C2936" i="4"/>
  <c r="C2937" i="4"/>
  <c r="C2915" i="4"/>
  <c r="C2916" i="4"/>
  <c r="C2917" i="4"/>
  <c r="C2918" i="4"/>
  <c r="C2919" i="4"/>
  <c r="C2920" i="4"/>
  <c r="C2921" i="4"/>
  <c r="C2922" i="4"/>
  <c r="C2923" i="4"/>
  <c r="C2924" i="4"/>
  <c r="C2925" i="4"/>
  <c r="C2926" i="4"/>
  <c r="C2927" i="4"/>
  <c r="C2928" i="4"/>
  <c r="C2929" i="4"/>
  <c r="C2912" i="4"/>
  <c r="C2913" i="4"/>
  <c r="C2914" i="4"/>
  <c r="C2911" i="4"/>
  <c r="C2910" i="4"/>
  <c r="C2906" i="4"/>
  <c r="C2907" i="4"/>
  <c r="C2908" i="4"/>
  <c r="C2909" i="4"/>
  <c r="C2905" i="4"/>
  <c r="C2904" i="4"/>
  <c r="C2902" i="4"/>
  <c r="C2903" i="4"/>
  <c r="C2901" i="4"/>
  <c r="C2892" i="4"/>
  <c r="C2893" i="4"/>
  <c r="C2894" i="4"/>
  <c r="C2895" i="4"/>
  <c r="C2896" i="4"/>
  <c r="C2897" i="4"/>
  <c r="C2898" i="4"/>
  <c r="C2899" i="4"/>
  <c r="C2900" i="4"/>
  <c r="C2873" i="4"/>
  <c r="C2874" i="4"/>
  <c r="C2875" i="4"/>
  <c r="C2876" i="4"/>
  <c r="C2877" i="4"/>
  <c r="C2878" i="4"/>
  <c r="C2879" i="4"/>
  <c r="C2880" i="4"/>
  <c r="C2881" i="4"/>
  <c r="C2882" i="4"/>
  <c r="C2883" i="4"/>
  <c r="C2884" i="4"/>
  <c r="C2885" i="4"/>
  <c r="C2886" i="4"/>
  <c r="C2887" i="4"/>
  <c r="C2888" i="4"/>
  <c r="C2889" i="4"/>
  <c r="C2890" i="4"/>
  <c r="C2891" i="4"/>
  <c r="C2870" i="4"/>
  <c r="C2871" i="4"/>
  <c r="C2872" i="4"/>
  <c r="C2868" i="4"/>
  <c r="C2869" i="4"/>
  <c r="C2866" i="4"/>
  <c r="C2867" i="4"/>
  <c r="C2854" i="4"/>
  <c r="C2855" i="4"/>
  <c r="C2856" i="4"/>
  <c r="C2857" i="4"/>
  <c r="C2858" i="4"/>
  <c r="C2859" i="4"/>
  <c r="C2860" i="4"/>
  <c r="C2861" i="4"/>
  <c r="C2862" i="4"/>
  <c r="C2863" i="4"/>
  <c r="C2864" i="4"/>
  <c r="C2865" i="4"/>
  <c r="C2846" i="4"/>
  <c r="C2847" i="4"/>
  <c r="C2848" i="4"/>
  <c r="C2849" i="4"/>
  <c r="C2850" i="4"/>
  <c r="C2851" i="4"/>
  <c r="C2852" i="4"/>
  <c r="C2853" i="4"/>
  <c r="C2645" i="4"/>
  <c r="C2646" i="4"/>
  <c r="C2647" i="4"/>
  <c r="C2648" i="4"/>
  <c r="C2649" i="4"/>
  <c r="C2650" i="4"/>
  <c r="C2651" i="4"/>
  <c r="C2652" i="4"/>
  <c r="C2653" i="4"/>
  <c r="C2654" i="4"/>
  <c r="C2655" i="4"/>
  <c r="C2656" i="4"/>
  <c r="C2657" i="4"/>
  <c r="C2658" i="4"/>
  <c r="C2659" i="4"/>
  <c r="C2660" i="4"/>
  <c r="C2661" i="4"/>
  <c r="C2662" i="4"/>
  <c r="C2663" i="4"/>
  <c r="C2664" i="4"/>
  <c r="C2665" i="4"/>
  <c r="C2666" i="4"/>
  <c r="C2667" i="4"/>
  <c r="C2668" i="4"/>
  <c r="C2669" i="4"/>
  <c r="C2670" i="4"/>
  <c r="C2671" i="4"/>
  <c r="C2672" i="4"/>
  <c r="C2673" i="4"/>
  <c r="C2674" i="4"/>
  <c r="C2675" i="4"/>
  <c r="C2676" i="4"/>
  <c r="C2677" i="4"/>
  <c r="C2678" i="4"/>
  <c r="C2679" i="4"/>
  <c r="C2680" i="4"/>
  <c r="C2681" i="4"/>
  <c r="C2682" i="4"/>
  <c r="C2683" i="4"/>
  <c r="C2684" i="4"/>
  <c r="C2685" i="4"/>
  <c r="C2686" i="4"/>
  <c r="C2687" i="4"/>
  <c r="C2688" i="4"/>
  <c r="C2689" i="4"/>
  <c r="C2690" i="4"/>
  <c r="C2691" i="4"/>
  <c r="C2692" i="4"/>
  <c r="C2693" i="4"/>
  <c r="C2694" i="4"/>
  <c r="C2695" i="4"/>
  <c r="C2696" i="4"/>
  <c r="C2697" i="4"/>
  <c r="C2698" i="4"/>
  <c r="C2699" i="4"/>
  <c r="C2700" i="4"/>
  <c r="C2701" i="4"/>
  <c r="C2702" i="4"/>
  <c r="C2703" i="4"/>
  <c r="C2704" i="4"/>
  <c r="C2705" i="4"/>
  <c r="C2706" i="4"/>
  <c r="C2707" i="4"/>
  <c r="C2708" i="4"/>
  <c r="C2709" i="4"/>
  <c r="C2710" i="4"/>
  <c r="C2711" i="4"/>
  <c r="C2712" i="4"/>
  <c r="C2713" i="4"/>
  <c r="C2714" i="4"/>
  <c r="C2715" i="4"/>
  <c r="C2716" i="4"/>
  <c r="C2717" i="4"/>
  <c r="C2718" i="4"/>
  <c r="C2719" i="4"/>
  <c r="C2720" i="4"/>
  <c r="C2721" i="4"/>
  <c r="C2722" i="4"/>
  <c r="C2723" i="4"/>
  <c r="C2724" i="4"/>
  <c r="C2725" i="4"/>
  <c r="C2726" i="4"/>
  <c r="C2727" i="4"/>
  <c r="C2728" i="4"/>
  <c r="C2729" i="4"/>
  <c r="C2730" i="4"/>
  <c r="C2731" i="4"/>
  <c r="C2732" i="4"/>
  <c r="C2733" i="4"/>
  <c r="C2734" i="4"/>
  <c r="C2735" i="4"/>
  <c r="C2736" i="4"/>
  <c r="C2737" i="4"/>
  <c r="C2738" i="4"/>
  <c r="C2739" i="4"/>
  <c r="C2740" i="4"/>
  <c r="C2741" i="4"/>
  <c r="C2742" i="4"/>
  <c r="C2743" i="4"/>
  <c r="C2744" i="4"/>
  <c r="C2745" i="4"/>
  <c r="C2746" i="4"/>
  <c r="C2747" i="4"/>
  <c r="C2748" i="4"/>
  <c r="C2749" i="4"/>
  <c r="C2750" i="4"/>
  <c r="C2751" i="4"/>
  <c r="C2752" i="4"/>
  <c r="C2753" i="4"/>
  <c r="C2754" i="4"/>
  <c r="C2755" i="4"/>
  <c r="C2756" i="4"/>
  <c r="C2757" i="4"/>
  <c r="C2758" i="4"/>
  <c r="C2759" i="4"/>
  <c r="C2760" i="4"/>
  <c r="C2761" i="4"/>
  <c r="C2762" i="4"/>
  <c r="C2763" i="4"/>
  <c r="C2764" i="4"/>
  <c r="C2765" i="4"/>
  <c r="C2766" i="4"/>
  <c r="C2767" i="4"/>
  <c r="C2768" i="4"/>
  <c r="C2769" i="4"/>
  <c r="C2770" i="4"/>
  <c r="C2771" i="4"/>
  <c r="C2772" i="4"/>
  <c r="C2773" i="4"/>
  <c r="C2774" i="4"/>
  <c r="C2775" i="4"/>
  <c r="C2776" i="4"/>
  <c r="C2777" i="4"/>
  <c r="C2778" i="4"/>
  <c r="C2779" i="4"/>
  <c r="C2780" i="4"/>
  <c r="C2781" i="4"/>
  <c r="C2782" i="4"/>
  <c r="C2783" i="4"/>
  <c r="C2784" i="4"/>
  <c r="C2785" i="4"/>
  <c r="C2786" i="4"/>
  <c r="C2787" i="4"/>
  <c r="C2788" i="4"/>
  <c r="C2789" i="4"/>
  <c r="C2790" i="4"/>
  <c r="C2791" i="4"/>
  <c r="C2792" i="4"/>
  <c r="C2793" i="4"/>
  <c r="C2794" i="4"/>
  <c r="C2795" i="4"/>
  <c r="C2796" i="4"/>
  <c r="C2797" i="4"/>
  <c r="C2798" i="4"/>
  <c r="C2799" i="4"/>
  <c r="C2800" i="4"/>
  <c r="C2801" i="4"/>
  <c r="C2802" i="4"/>
  <c r="C2803" i="4"/>
  <c r="C2804" i="4"/>
  <c r="C2805" i="4"/>
  <c r="C2806" i="4"/>
  <c r="C2807" i="4"/>
  <c r="C2808" i="4"/>
  <c r="C2809" i="4"/>
  <c r="C2810" i="4"/>
  <c r="C2811" i="4"/>
  <c r="C2812" i="4"/>
  <c r="C2813" i="4"/>
  <c r="C2814" i="4"/>
  <c r="C2815" i="4"/>
  <c r="C2816" i="4"/>
  <c r="C2817" i="4"/>
  <c r="C2818" i="4"/>
  <c r="C2819" i="4"/>
  <c r="C2820" i="4"/>
  <c r="C2821" i="4"/>
  <c r="C2822" i="4"/>
  <c r="C2823" i="4"/>
  <c r="C2824" i="4"/>
  <c r="C2825" i="4"/>
  <c r="C2826" i="4"/>
  <c r="C2827" i="4"/>
  <c r="C2828" i="4"/>
  <c r="C2829" i="4"/>
  <c r="C2830" i="4"/>
  <c r="C2831" i="4"/>
  <c r="C2832" i="4"/>
  <c r="C2833" i="4"/>
  <c r="C2834" i="4"/>
  <c r="C2835" i="4"/>
  <c r="C2836" i="4"/>
  <c r="C2837" i="4"/>
  <c r="C2838" i="4"/>
  <c r="C2839" i="4"/>
  <c r="C2840" i="4"/>
  <c r="C2841" i="4"/>
  <c r="C2842" i="4"/>
  <c r="C2843" i="4"/>
  <c r="C2844" i="4"/>
  <c r="C2845" i="4"/>
  <c r="C2643" i="4"/>
  <c r="C2644" i="4"/>
  <c r="C2633" i="4"/>
  <c r="C2634" i="4"/>
  <c r="C2635" i="4"/>
  <c r="C2636" i="4"/>
  <c r="C2637" i="4"/>
  <c r="C2638" i="4"/>
  <c r="C2639" i="4"/>
  <c r="C2640" i="4"/>
  <c r="C2641" i="4"/>
  <c r="C2642" i="4"/>
  <c r="C2626" i="4"/>
  <c r="C2627" i="4"/>
  <c r="C2628" i="4"/>
  <c r="C2629" i="4"/>
  <c r="C2630" i="4"/>
  <c r="C2631" i="4"/>
  <c r="C2632" i="4"/>
  <c r="C2606" i="4"/>
  <c r="C2607" i="4"/>
  <c r="C2608" i="4"/>
  <c r="C2609" i="4"/>
  <c r="C2610" i="4"/>
  <c r="C2611" i="4"/>
  <c r="C2612" i="4"/>
  <c r="C2613" i="4"/>
  <c r="C2614" i="4"/>
  <c r="C2615" i="4"/>
  <c r="C2616" i="4"/>
  <c r="C2617" i="4"/>
  <c r="C2618" i="4"/>
  <c r="C2619" i="4"/>
  <c r="C2620" i="4"/>
  <c r="C2621" i="4"/>
  <c r="C2622" i="4"/>
  <c r="C2623" i="4"/>
  <c r="C2624" i="4"/>
  <c r="C2625" i="4"/>
  <c r="C2586" i="4"/>
  <c r="C2587" i="4"/>
  <c r="C2588" i="4"/>
  <c r="C2589" i="4"/>
  <c r="C2590" i="4"/>
  <c r="C2591" i="4"/>
  <c r="C2592" i="4"/>
  <c r="C2593" i="4"/>
  <c r="C2594" i="4"/>
  <c r="C2595" i="4"/>
  <c r="C2596" i="4"/>
  <c r="C2597" i="4"/>
  <c r="C2598" i="4"/>
  <c r="C2599" i="4"/>
  <c r="C2600" i="4"/>
  <c r="C2601" i="4"/>
  <c r="C2602" i="4"/>
  <c r="C2603" i="4"/>
  <c r="C2604" i="4"/>
  <c r="C2605" i="4"/>
  <c r="C2522" i="4"/>
  <c r="C2523" i="4"/>
  <c r="C2524" i="4"/>
  <c r="C2525" i="4"/>
  <c r="C2526" i="4"/>
  <c r="C2527" i="4"/>
  <c r="C2528" i="4"/>
  <c r="C2529" i="4"/>
  <c r="C2530" i="4"/>
  <c r="C2531" i="4"/>
  <c r="C2532" i="4"/>
  <c r="C2533" i="4"/>
  <c r="C2534" i="4"/>
  <c r="C2535" i="4"/>
  <c r="C2536" i="4"/>
  <c r="C2537" i="4"/>
  <c r="C2538" i="4"/>
  <c r="C2539" i="4"/>
  <c r="C2540" i="4"/>
  <c r="C2541" i="4"/>
  <c r="C2542" i="4"/>
  <c r="C2543" i="4"/>
  <c r="C2544" i="4"/>
  <c r="C2545" i="4"/>
  <c r="C2546" i="4"/>
  <c r="C2547" i="4"/>
  <c r="C2548" i="4"/>
  <c r="C2549" i="4"/>
  <c r="C2550" i="4"/>
  <c r="C2551" i="4"/>
  <c r="C2552" i="4"/>
  <c r="C2553" i="4"/>
  <c r="C2554" i="4"/>
  <c r="C2555" i="4"/>
  <c r="C2556" i="4"/>
  <c r="C2557" i="4"/>
  <c r="C2558" i="4"/>
  <c r="C2559" i="4"/>
  <c r="C2560" i="4"/>
  <c r="C2561" i="4"/>
  <c r="C2562" i="4"/>
  <c r="C2563" i="4"/>
  <c r="C2564" i="4"/>
  <c r="C2565" i="4"/>
  <c r="C2566" i="4"/>
  <c r="C2567" i="4"/>
  <c r="C2568" i="4"/>
  <c r="C2569" i="4"/>
  <c r="C2570" i="4"/>
  <c r="C2571" i="4"/>
  <c r="C2572" i="4"/>
  <c r="C2573" i="4"/>
  <c r="C2574" i="4"/>
  <c r="C2575" i="4"/>
  <c r="C2576" i="4"/>
  <c r="C2577" i="4"/>
  <c r="C2578" i="4"/>
  <c r="C2579" i="4"/>
  <c r="C2580" i="4"/>
  <c r="C2581" i="4"/>
  <c r="C2582" i="4"/>
  <c r="C2583" i="4"/>
  <c r="C2584" i="4"/>
  <c r="C2585" i="4"/>
  <c r="C2520" i="4"/>
  <c r="C2521" i="4"/>
  <c r="C2508" i="4"/>
  <c r="C2509" i="4"/>
  <c r="C2510" i="4"/>
  <c r="C2511" i="4"/>
  <c r="C2512" i="4"/>
  <c r="C2513" i="4"/>
  <c r="C2514" i="4"/>
  <c r="C2515" i="4"/>
  <c r="C2516" i="4"/>
  <c r="C2517" i="4"/>
  <c r="C2518" i="4"/>
  <c r="C2519" i="4"/>
  <c r="C2461" i="4"/>
  <c r="C2462" i="4"/>
  <c r="C2463" i="4"/>
  <c r="C2464" i="4"/>
  <c r="C2465" i="4"/>
  <c r="C2466" i="4"/>
  <c r="C2467" i="4"/>
  <c r="C2468" i="4"/>
  <c r="C2469" i="4"/>
  <c r="C2470" i="4"/>
  <c r="C2471" i="4"/>
  <c r="C2472" i="4"/>
  <c r="C2473" i="4"/>
  <c r="C2474" i="4"/>
  <c r="C2475" i="4"/>
  <c r="C2476" i="4"/>
  <c r="C2477" i="4"/>
  <c r="C2478" i="4"/>
  <c r="C2479" i="4"/>
  <c r="C2480" i="4"/>
  <c r="C2481" i="4"/>
  <c r="C2482" i="4"/>
  <c r="C2483" i="4"/>
  <c r="C2484" i="4"/>
  <c r="C2485" i="4"/>
  <c r="C2486" i="4"/>
  <c r="C2487" i="4"/>
  <c r="C2488" i="4"/>
  <c r="C2489" i="4"/>
  <c r="C2490" i="4"/>
  <c r="C2491" i="4"/>
  <c r="C2492" i="4"/>
  <c r="C2493" i="4"/>
  <c r="C2494" i="4"/>
  <c r="C2495" i="4"/>
  <c r="C2496" i="4"/>
  <c r="C2497" i="4"/>
  <c r="C2498" i="4"/>
  <c r="C2499" i="4"/>
  <c r="C2500" i="4"/>
  <c r="C2501" i="4"/>
  <c r="C2502" i="4"/>
  <c r="C2503" i="4"/>
  <c r="C2504" i="4"/>
  <c r="C2505" i="4"/>
  <c r="C2506" i="4"/>
  <c r="C2507" i="4"/>
  <c r="C2453" i="4"/>
  <c r="C2454" i="4"/>
  <c r="C2455" i="4"/>
  <c r="C2456" i="4"/>
  <c r="C2457" i="4"/>
  <c r="C2458" i="4"/>
  <c r="C2459" i="4"/>
  <c r="C2460" i="4"/>
  <c r="C2452" i="4"/>
  <c r="C2450" i="4"/>
  <c r="C2451" i="4"/>
  <c r="C2444" i="4"/>
  <c r="C2445" i="4"/>
  <c r="C2446" i="4"/>
  <c r="C2447" i="4"/>
  <c r="C2448" i="4"/>
  <c r="C2449" i="4"/>
  <c r="C2438" i="4"/>
  <c r="C2439" i="4"/>
  <c r="C2440" i="4"/>
  <c r="C2441" i="4"/>
  <c r="C2442" i="4"/>
  <c r="C2443" i="4"/>
  <c r="C2406" i="4"/>
  <c r="C2407" i="4"/>
  <c r="C2408" i="4"/>
  <c r="C2409" i="4"/>
  <c r="C2410" i="4"/>
  <c r="C2411" i="4"/>
  <c r="C2412" i="4"/>
  <c r="C2413" i="4"/>
  <c r="C2414" i="4"/>
  <c r="C2415" i="4"/>
  <c r="C2416" i="4"/>
  <c r="C2417" i="4"/>
  <c r="C2418" i="4"/>
  <c r="C2419" i="4"/>
  <c r="C2420" i="4"/>
  <c r="C2421" i="4"/>
  <c r="C2422" i="4"/>
  <c r="C2423" i="4"/>
  <c r="C2424" i="4"/>
  <c r="C2425" i="4"/>
  <c r="C2426" i="4"/>
  <c r="C2427" i="4"/>
  <c r="C2428" i="4"/>
  <c r="C2429" i="4"/>
  <c r="C2430" i="4"/>
  <c r="C2431" i="4"/>
  <c r="C2432" i="4"/>
  <c r="C2433" i="4"/>
  <c r="C2434" i="4"/>
  <c r="C2435" i="4"/>
  <c r="C2436" i="4"/>
  <c r="C2437" i="4"/>
  <c r="C2377" i="4"/>
  <c r="C2378" i="4"/>
  <c r="C2379" i="4"/>
  <c r="C2380" i="4"/>
  <c r="C2381" i="4"/>
  <c r="C2382" i="4"/>
  <c r="C2383" i="4"/>
  <c r="C2384" i="4"/>
  <c r="C2385" i="4"/>
  <c r="C2386" i="4"/>
  <c r="C2387" i="4"/>
  <c r="C2388" i="4"/>
  <c r="C2389" i="4"/>
  <c r="C2390" i="4"/>
  <c r="C2391" i="4"/>
  <c r="C2392" i="4"/>
  <c r="C2393" i="4"/>
  <c r="C2394" i="4"/>
  <c r="C2395" i="4"/>
  <c r="C2396" i="4"/>
  <c r="C2397" i="4"/>
  <c r="C2398" i="4"/>
  <c r="C2399" i="4"/>
  <c r="C2400" i="4"/>
  <c r="C2401" i="4"/>
  <c r="C2402" i="4"/>
  <c r="C2403" i="4"/>
  <c r="C2404" i="4"/>
  <c r="C2405" i="4"/>
  <c r="C2367" i="4"/>
  <c r="C2368" i="4"/>
  <c r="C2369" i="4"/>
  <c r="C2370" i="4"/>
  <c r="C2371" i="4"/>
  <c r="C2372" i="4"/>
  <c r="C2373" i="4"/>
  <c r="C2374" i="4"/>
  <c r="C2375" i="4"/>
  <c r="C2376" i="4"/>
  <c r="C2347" i="4"/>
  <c r="C2348" i="4"/>
  <c r="C2349" i="4"/>
  <c r="C2350" i="4"/>
  <c r="C2351" i="4"/>
  <c r="C2352" i="4"/>
  <c r="C2353" i="4"/>
  <c r="C2354" i="4"/>
  <c r="C2355" i="4"/>
  <c r="C2356" i="4"/>
  <c r="C2357" i="4"/>
  <c r="C2358" i="4"/>
  <c r="C2359" i="4"/>
  <c r="C2360" i="4"/>
  <c r="C2361" i="4"/>
  <c r="C2362" i="4"/>
  <c r="C2363" i="4"/>
  <c r="C2364" i="4"/>
  <c r="C2365" i="4"/>
  <c r="C2366" i="4"/>
  <c r="C2346" i="4"/>
  <c r="C2254" i="4"/>
  <c r="C2255" i="4"/>
  <c r="C2256" i="4"/>
  <c r="C2257" i="4"/>
  <c r="C2258" i="4"/>
  <c r="C2259" i="4"/>
  <c r="C2260" i="4"/>
  <c r="C2261" i="4"/>
  <c r="C2262" i="4"/>
  <c r="C2263" i="4"/>
  <c r="C2264" i="4"/>
  <c r="C2265" i="4"/>
  <c r="C2266" i="4"/>
  <c r="C2267" i="4"/>
  <c r="C2268" i="4"/>
  <c r="C2269" i="4"/>
  <c r="C2270" i="4"/>
  <c r="C2271" i="4"/>
  <c r="C2272" i="4"/>
  <c r="C2273" i="4"/>
  <c r="C2274" i="4"/>
  <c r="C2275" i="4"/>
  <c r="C2276" i="4"/>
  <c r="C2277" i="4"/>
  <c r="C2278" i="4"/>
  <c r="C2279" i="4"/>
  <c r="C2280" i="4"/>
  <c r="C2281" i="4"/>
  <c r="C2282" i="4"/>
  <c r="C2283" i="4"/>
  <c r="C2284" i="4"/>
  <c r="C2285" i="4"/>
  <c r="C2286" i="4"/>
  <c r="C2287" i="4"/>
  <c r="C2288" i="4"/>
  <c r="C2289" i="4"/>
  <c r="C2290" i="4"/>
  <c r="C2291" i="4"/>
  <c r="C2292" i="4"/>
  <c r="C2293" i="4"/>
  <c r="C2294" i="4"/>
  <c r="C2295" i="4"/>
  <c r="C2296" i="4"/>
  <c r="C2297" i="4"/>
  <c r="C2298" i="4"/>
  <c r="C2299" i="4"/>
  <c r="C2300" i="4"/>
  <c r="C2301" i="4"/>
  <c r="C2302" i="4"/>
  <c r="C2303" i="4"/>
  <c r="C2304" i="4"/>
  <c r="C2305" i="4"/>
  <c r="C2306" i="4"/>
  <c r="C2307" i="4"/>
  <c r="C2308" i="4"/>
  <c r="C2309" i="4"/>
  <c r="C2310" i="4"/>
  <c r="C2311" i="4"/>
  <c r="C2312" i="4"/>
  <c r="C2313" i="4"/>
  <c r="C2314" i="4"/>
  <c r="C2315" i="4"/>
  <c r="C2316" i="4"/>
  <c r="C2317" i="4"/>
  <c r="C2318" i="4"/>
  <c r="C2319" i="4"/>
  <c r="C2320" i="4"/>
  <c r="C2321" i="4"/>
  <c r="C2322" i="4"/>
  <c r="C2323" i="4"/>
  <c r="C2324" i="4"/>
  <c r="C2325" i="4"/>
  <c r="C2326" i="4"/>
  <c r="C2327" i="4"/>
  <c r="C2328" i="4"/>
  <c r="C2329" i="4"/>
  <c r="C2330" i="4"/>
  <c r="C2331" i="4"/>
  <c r="C2332" i="4"/>
  <c r="C2333" i="4"/>
  <c r="C2334" i="4"/>
  <c r="C2335" i="4"/>
  <c r="C2336" i="4"/>
  <c r="C2337" i="4"/>
  <c r="C2338" i="4"/>
  <c r="C2339" i="4"/>
  <c r="C2340" i="4"/>
  <c r="C2341" i="4"/>
  <c r="C2342" i="4"/>
  <c r="C2343" i="4"/>
  <c r="C2344" i="4"/>
  <c r="C2345" i="4"/>
  <c r="C2245" i="4"/>
  <c r="C2246" i="4"/>
  <c r="C2247" i="4"/>
  <c r="C2248" i="4"/>
  <c r="C2249" i="4"/>
  <c r="C2250" i="4"/>
  <c r="C2251" i="4"/>
  <c r="C2252" i="4"/>
  <c r="C2253" i="4"/>
  <c r="C2197" i="4"/>
  <c r="C2198" i="4"/>
  <c r="C2199" i="4"/>
  <c r="C2200" i="4"/>
  <c r="C2201" i="4"/>
  <c r="C2202" i="4"/>
  <c r="C2203" i="4"/>
  <c r="C2204" i="4"/>
  <c r="C2205" i="4"/>
  <c r="C2206" i="4"/>
  <c r="C2207" i="4"/>
  <c r="C2208" i="4"/>
  <c r="C2209" i="4"/>
  <c r="C2210" i="4"/>
  <c r="C2211" i="4"/>
  <c r="C2212" i="4"/>
  <c r="C2213" i="4"/>
  <c r="C2214" i="4"/>
  <c r="C2215" i="4"/>
  <c r="C2216" i="4"/>
  <c r="C2217" i="4"/>
  <c r="C2218" i="4"/>
  <c r="C2219" i="4"/>
  <c r="C2220" i="4"/>
  <c r="C2221" i="4"/>
  <c r="C2222" i="4"/>
  <c r="C2223" i="4"/>
  <c r="C2224" i="4"/>
  <c r="C2225" i="4"/>
  <c r="C2226" i="4"/>
  <c r="C2227" i="4"/>
  <c r="C2228" i="4"/>
  <c r="C2229" i="4"/>
  <c r="C2230" i="4"/>
  <c r="C2231" i="4"/>
  <c r="C2232" i="4"/>
  <c r="C2233" i="4"/>
  <c r="C2234" i="4"/>
  <c r="C2235" i="4"/>
  <c r="C2236" i="4"/>
  <c r="C2237" i="4"/>
  <c r="C2238" i="4"/>
  <c r="C2239" i="4"/>
  <c r="C2240" i="4"/>
  <c r="C2241" i="4"/>
  <c r="C2242" i="4"/>
  <c r="C2243" i="4"/>
  <c r="C2244" i="4"/>
  <c r="C2195" i="4"/>
  <c r="C2196" i="4"/>
  <c r="C2177" i="4"/>
  <c r="C2178" i="4"/>
  <c r="C2179" i="4"/>
  <c r="C2180" i="4"/>
  <c r="C2181" i="4"/>
  <c r="C2182" i="4"/>
  <c r="C2183" i="4"/>
  <c r="C2184" i="4"/>
  <c r="C2185" i="4"/>
  <c r="C2186" i="4"/>
  <c r="C2187" i="4"/>
  <c r="C2188" i="4"/>
  <c r="C2189" i="4"/>
  <c r="C2190" i="4"/>
  <c r="C2191" i="4"/>
  <c r="C2192" i="4"/>
  <c r="C2193" i="4"/>
  <c r="C2194" i="4"/>
  <c r="C2169" i="4"/>
  <c r="C2170" i="4"/>
  <c r="C2171" i="4"/>
  <c r="C2172" i="4"/>
  <c r="C2173" i="4"/>
  <c r="C2174" i="4"/>
  <c r="C2175" i="4"/>
  <c r="C2176" i="4"/>
  <c r="C2166" i="4"/>
  <c r="C2167" i="4"/>
  <c r="C2168" i="4"/>
  <c r="C2126" i="4"/>
  <c r="C2127" i="4"/>
  <c r="C2128" i="4"/>
  <c r="C2129" i="4"/>
  <c r="C2130" i="4"/>
  <c r="C2131" i="4"/>
  <c r="C2132" i="4"/>
  <c r="C2133" i="4"/>
  <c r="C2134" i="4"/>
  <c r="C2135" i="4"/>
  <c r="C2136" i="4"/>
  <c r="C2137" i="4"/>
  <c r="C2138" i="4"/>
  <c r="C2139" i="4"/>
  <c r="C2140" i="4"/>
  <c r="C2141" i="4"/>
  <c r="C2142" i="4"/>
  <c r="C2143" i="4"/>
  <c r="C2144" i="4"/>
  <c r="C2145" i="4"/>
  <c r="C2146" i="4"/>
  <c r="C2147" i="4"/>
  <c r="C2148" i="4"/>
  <c r="C2149" i="4"/>
  <c r="C2150" i="4"/>
  <c r="C2151" i="4"/>
  <c r="C2152" i="4"/>
  <c r="C2153" i="4"/>
  <c r="C2154" i="4"/>
  <c r="C2155" i="4"/>
  <c r="C2156" i="4"/>
  <c r="C2157" i="4"/>
  <c r="C2158" i="4"/>
  <c r="C2159" i="4"/>
  <c r="C2160" i="4"/>
  <c r="C2161" i="4"/>
  <c r="C2162" i="4"/>
  <c r="C2163" i="4"/>
  <c r="C2164" i="4"/>
  <c r="C2165" i="4"/>
  <c r="C2107" i="4"/>
  <c r="C2108" i="4"/>
  <c r="C2109" i="4"/>
  <c r="C2110" i="4"/>
  <c r="C2111" i="4"/>
  <c r="C2112" i="4"/>
  <c r="C2113" i="4"/>
  <c r="C2114" i="4"/>
  <c r="C2115" i="4"/>
  <c r="C2116" i="4"/>
  <c r="C2117" i="4"/>
  <c r="C2118" i="4"/>
  <c r="C2119" i="4"/>
  <c r="C2120" i="4"/>
  <c r="C2121" i="4"/>
  <c r="C2122" i="4"/>
  <c r="C2123" i="4"/>
  <c r="C2124" i="4"/>
  <c r="C2125" i="4"/>
  <c r="C2104" i="4"/>
  <c r="C2105" i="4"/>
  <c r="C2106" i="4"/>
  <c r="C2074" i="4"/>
  <c r="C2075" i="4"/>
  <c r="C2076" i="4"/>
  <c r="C2077" i="4"/>
  <c r="C2078" i="4"/>
  <c r="C2079" i="4"/>
  <c r="C2080" i="4"/>
  <c r="C2081" i="4"/>
  <c r="C2082" i="4"/>
  <c r="C2083" i="4"/>
  <c r="C2084" i="4"/>
  <c r="C2085" i="4"/>
  <c r="C2086" i="4"/>
  <c r="C2087" i="4"/>
  <c r="C2088" i="4"/>
  <c r="C2089" i="4"/>
  <c r="C2090" i="4"/>
  <c r="C2091" i="4"/>
  <c r="C2092" i="4"/>
  <c r="C2093" i="4"/>
  <c r="C2094" i="4"/>
  <c r="C2095" i="4"/>
  <c r="C2096" i="4"/>
  <c r="C2097" i="4"/>
  <c r="C2098" i="4"/>
  <c r="C2099" i="4"/>
  <c r="C2100" i="4"/>
  <c r="C2101" i="4"/>
  <c r="C2102" i="4"/>
  <c r="C2103" i="4"/>
  <c r="C2065" i="4"/>
  <c r="C2066" i="4"/>
  <c r="C2067" i="4"/>
  <c r="C2068" i="4"/>
  <c r="C2069" i="4"/>
  <c r="C2070" i="4"/>
  <c r="C2071" i="4"/>
  <c r="C2072" i="4"/>
  <c r="C2073" i="4"/>
  <c r="C2024" i="4"/>
  <c r="C2025" i="4"/>
  <c r="C2026" i="4"/>
  <c r="C2027" i="4"/>
  <c r="C2028" i="4"/>
  <c r="C2029" i="4"/>
  <c r="C2030" i="4"/>
  <c r="C2031" i="4"/>
  <c r="C2032" i="4"/>
  <c r="C2033" i="4"/>
  <c r="C2034" i="4"/>
  <c r="C2035" i="4"/>
  <c r="C2036" i="4"/>
  <c r="C2037" i="4"/>
  <c r="C2038" i="4"/>
  <c r="C2039" i="4"/>
  <c r="C2040" i="4"/>
  <c r="C2041" i="4"/>
  <c r="C2042" i="4"/>
  <c r="C2043" i="4"/>
  <c r="C2044" i="4"/>
  <c r="C2045" i="4"/>
  <c r="C2046" i="4"/>
  <c r="C2047" i="4"/>
  <c r="C2048" i="4"/>
  <c r="C2049" i="4"/>
  <c r="C2050" i="4"/>
  <c r="C2051" i="4"/>
  <c r="C2052" i="4"/>
  <c r="C2053" i="4"/>
  <c r="C2054" i="4"/>
  <c r="C2055" i="4"/>
  <c r="C2056" i="4"/>
  <c r="C2057" i="4"/>
  <c r="C2058" i="4"/>
  <c r="C2059" i="4"/>
  <c r="C2060" i="4"/>
  <c r="C2061" i="4"/>
  <c r="C2062" i="4"/>
  <c r="C2063" i="4"/>
  <c r="C2064" i="4"/>
  <c r="C2006" i="4"/>
  <c r="C2007" i="4"/>
  <c r="C2008" i="4"/>
  <c r="C2009" i="4"/>
  <c r="C2010" i="4"/>
  <c r="C2011" i="4"/>
  <c r="C2012" i="4"/>
  <c r="C2013" i="4"/>
  <c r="C2014" i="4"/>
  <c r="C2015" i="4"/>
  <c r="C2016" i="4"/>
  <c r="C2017" i="4"/>
  <c r="C2018" i="4"/>
  <c r="C2019" i="4"/>
  <c r="C2020" i="4"/>
  <c r="C2021" i="4"/>
  <c r="C2022" i="4"/>
  <c r="C2023" i="4"/>
  <c r="C1999" i="4"/>
  <c r="C2000" i="4"/>
  <c r="C2001" i="4"/>
  <c r="C2002" i="4"/>
  <c r="C2003" i="4"/>
  <c r="C2004" i="4"/>
  <c r="C2005" i="4"/>
  <c r="C1956" i="4"/>
  <c r="C1957" i="4"/>
  <c r="C1958" i="4"/>
  <c r="C1959" i="4"/>
  <c r="C1960" i="4"/>
  <c r="C1961" i="4"/>
  <c r="C1962" i="4"/>
  <c r="C1963" i="4"/>
  <c r="C1964" i="4"/>
  <c r="C1965" i="4"/>
  <c r="C1966" i="4"/>
  <c r="C1967" i="4"/>
  <c r="C1968" i="4"/>
  <c r="C1969" i="4"/>
  <c r="C1970" i="4"/>
  <c r="C1971" i="4"/>
  <c r="C1972" i="4"/>
  <c r="C1973" i="4"/>
  <c r="C1974" i="4"/>
  <c r="C1975" i="4"/>
  <c r="C1976" i="4"/>
  <c r="C1977" i="4"/>
  <c r="C1978" i="4"/>
  <c r="C1979" i="4"/>
  <c r="C1980" i="4"/>
  <c r="C1981" i="4"/>
  <c r="C1982" i="4"/>
  <c r="C1983" i="4"/>
  <c r="C1984" i="4"/>
  <c r="C1985" i="4"/>
  <c r="C1986" i="4"/>
  <c r="C1987" i="4"/>
  <c r="C1988" i="4"/>
  <c r="C1989" i="4"/>
  <c r="C1990" i="4"/>
  <c r="C1991" i="4"/>
  <c r="C1992" i="4"/>
  <c r="C1993" i="4"/>
  <c r="C1994" i="4"/>
  <c r="C1995" i="4"/>
  <c r="C1996" i="4"/>
  <c r="C1997" i="4"/>
  <c r="C1998" i="4"/>
  <c r="C1923" i="4"/>
  <c r="C1924" i="4"/>
  <c r="C1925" i="4"/>
  <c r="C1926" i="4"/>
  <c r="C1927" i="4"/>
  <c r="C1928" i="4"/>
  <c r="C1929" i="4"/>
  <c r="C1930" i="4"/>
  <c r="C1931" i="4"/>
  <c r="C1932" i="4"/>
  <c r="C1933" i="4"/>
  <c r="C1934" i="4"/>
  <c r="C1935" i="4"/>
  <c r="C1936" i="4"/>
  <c r="C1937" i="4"/>
  <c r="C1938" i="4"/>
  <c r="C1939" i="4"/>
  <c r="C1940" i="4"/>
  <c r="C1941" i="4"/>
  <c r="C1942" i="4"/>
  <c r="C1943" i="4"/>
  <c r="C1944" i="4"/>
  <c r="C1945" i="4"/>
  <c r="C1946" i="4"/>
  <c r="C1947" i="4"/>
  <c r="C1948" i="4"/>
  <c r="C1949" i="4"/>
  <c r="C1950" i="4"/>
  <c r="C1951" i="4"/>
  <c r="C1952" i="4"/>
  <c r="C1953" i="4"/>
  <c r="C1954" i="4"/>
  <c r="C1955" i="4"/>
  <c r="C1888" i="4"/>
  <c r="C1889" i="4"/>
  <c r="C1890" i="4"/>
  <c r="C1891" i="4"/>
  <c r="C1892" i="4"/>
  <c r="C1893" i="4"/>
  <c r="C1894" i="4"/>
  <c r="C1895" i="4"/>
  <c r="C1896" i="4"/>
  <c r="C1897" i="4"/>
  <c r="C1898" i="4"/>
  <c r="C1899" i="4"/>
  <c r="C1900" i="4"/>
  <c r="C1901" i="4"/>
  <c r="C1902" i="4"/>
  <c r="C1903" i="4"/>
  <c r="C1904" i="4"/>
  <c r="C1905" i="4"/>
  <c r="C1906" i="4"/>
  <c r="C1907" i="4"/>
  <c r="C1908" i="4"/>
  <c r="C1909" i="4"/>
  <c r="C1910" i="4"/>
  <c r="C1911" i="4"/>
  <c r="C1912" i="4"/>
  <c r="C1913" i="4"/>
  <c r="C1914" i="4"/>
  <c r="C1915" i="4"/>
  <c r="C1916" i="4"/>
  <c r="C1917" i="4"/>
  <c r="C1918" i="4"/>
  <c r="C1919" i="4"/>
  <c r="C1920" i="4"/>
  <c r="C1921" i="4"/>
  <c r="C1922" i="4"/>
  <c r="C1854" i="4"/>
  <c r="C1855" i="4"/>
  <c r="C1856" i="4"/>
  <c r="C1857" i="4"/>
  <c r="C1858" i="4"/>
  <c r="C1859" i="4"/>
  <c r="C1860" i="4"/>
  <c r="C1861" i="4"/>
  <c r="C1862" i="4"/>
  <c r="C1863" i="4"/>
  <c r="C1864" i="4"/>
  <c r="C1865" i="4"/>
  <c r="C1866" i="4"/>
  <c r="C1867" i="4"/>
  <c r="C1868" i="4"/>
  <c r="C1869" i="4"/>
  <c r="C1870" i="4"/>
  <c r="C1871" i="4"/>
  <c r="C1872" i="4"/>
  <c r="C1873" i="4"/>
  <c r="C1874" i="4"/>
  <c r="C1875" i="4"/>
  <c r="C1876" i="4"/>
  <c r="C1877" i="4"/>
  <c r="C1878" i="4"/>
  <c r="C1879" i="4"/>
  <c r="C1880" i="4"/>
  <c r="C1881" i="4"/>
  <c r="C1882" i="4"/>
  <c r="C1883" i="4"/>
  <c r="C1884" i="4"/>
  <c r="C1885" i="4"/>
  <c r="C1886" i="4"/>
  <c r="C1887" i="4"/>
  <c r="C1830" i="4"/>
  <c r="C1831" i="4"/>
  <c r="C1832" i="4"/>
  <c r="C1833" i="4"/>
  <c r="C1834" i="4"/>
  <c r="C1835" i="4"/>
  <c r="C1836" i="4"/>
  <c r="C1837" i="4"/>
  <c r="C1838" i="4"/>
  <c r="C1839" i="4"/>
  <c r="C1840" i="4"/>
  <c r="C1841" i="4"/>
  <c r="C1842" i="4"/>
  <c r="C1843" i="4"/>
  <c r="C1844" i="4"/>
  <c r="C1845" i="4"/>
  <c r="C1846" i="4"/>
  <c r="C1847" i="4"/>
  <c r="C1848" i="4"/>
  <c r="C1849" i="4"/>
  <c r="C1850" i="4"/>
  <c r="C1851" i="4"/>
  <c r="C1852" i="4"/>
  <c r="C1853" i="4"/>
  <c r="C1824" i="4"/>
  <c r="C1825" i="4"/>
  <c r="C1826" i="4"/>
  <c r="C1827" i="4"/>
  <c r="C1828" i="4"/>
  <c r="C1829" i="4"/>
  <c r="C1821" i="4"/>
  <c r="C1822" i="4"/>
  <c r="C1823"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1797" i="4"/>
  <c r="C1798" i="4"/>
  <c r="C1799" i="4"/>
  <c r="C1800" i="4"/>
  <c r="C1801" i="4"/>
  <c r="C1802" i="4"/>
  <c r="C1803" i="4"/>
  <c r="C1804" i="4"/>
  <c r="C1805" i="4"/>
  <c r="C1806" i="4"/>
  <c r="C1807" i="4"/>
  <c r="C1808" i="4"/>
  <c r="C1809" i="4"/>
  <c r="C1810" i="4"/>
  <c r="C1811" i="4"/>
  <c r="C1812" i="4"/>
  <c r="C1813" i="4"/>
  <c r="C1814" i="4"/>
  <c r="C1815" i="4"/>
  <c r="C1816" i="4"/>
  <c r="C1817" i="4"/>
  <c r="C1818" i="4"/>
  <c r="C1819" i="4"/>
  <c r="C1820" i="4"/>
  <c r="C1738" i="4"/>
  <c r="C1739" i="4"/>
  <c r="C1740" i="4"/>
  <c r="C1741" i="4"/>
  <c r="C1742" i="4"/>
  <c r="C1743" i="4"/>
  <c r="C1744" i="4"/>
  <c r="C1745" i="4"/>
  <c r="C1746" i="4"/>
  <c r="C1747" i="4"/>
  <c r="C1748" i="4"/>
  <c r="C1749" i="4"/>
  <c r="C1750" i="4"/>
  <c r="C1751" i="4"/>
  <c r="C1752"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567" i="4"/>
  <c r="C1568" i="4"/>
  <c r="C1569" i="4"/>
  <c r="C1570" i="4"/>
  <c r="C1571" i="4"/>
  <c r="C1572" i="4"/>
  <c r="C1573" i="4"/>
  <c r="C1574" i="4"/>
  <c r="C1575" i="4"/>
  <c r="C1576" i="4"/>
  <c r="C1577" i="4"/>
  <c r="C1578" i="4"/>
  <c r="C1579" i="4"/>
  <c r="C1580" i="4"/>
  <c r="C1558" i="4"/>
  <c r="C1559" i="4"/>
  <c r="C1560" i="4"/>
  <c r="C1561" i="4"/>
  <c r="C1562" i="4"/>
  <c r="C1563" i="4"/>
  <c r="C1564" i="4"/>
  <c r="C1565" i="4"/>
  <c r="C1566"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3"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467" i="4"/>
  <c r="C1468" i="4"/>
  <c r="C1465" i="4"/>
  <c r="C1466"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381" i="4"/>
  <c r="C1382" i="4"/>
  <c r="C1383" i="4"/>
  <c r="C1384" i="4"/>
  <c r="C1385" i="4"/>
  <c r="C1386" i="4"/>
  <c r="C1387" i="4"/>
  <c r="C1388" i="4"/>
  <c r="C1389"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51" i="4"/>
  <c r="C1352" i="4"/>
  <c r="C1353" i="4"/>
  <c r="C1354" i="4"/>
  <c r="C1340" i="4"/>
  <c r="C1341" i="4"/>
  <c r="C1342" i="4"/>
  <c r="C1343" i="4"/>
  <c r="C1344" i="4"/>
  <c r="C1345" i="4"/>
  <c r="C1346" i="4"/>
  <c r="C1347" i="4"/>
  <c r="C1348" i="4"/>
  <c r="C1349" i="4"/>
  <c r="C1350" i="4"/>
  <c r="C1331" i="4"/>
  <c r="C1332" i="4"/>
  <c r="C1333" i="4"/>
  <c r="C1334" i="4"/>
  <c r="C1335" i="4"/>
  <c r="C1336" i="4"/>
  <c r="C1337" i="4"/>
  <c r="C1338" i="4"/>
  <c r="C1339" i="4"/>
  <c r="C1319" i="4"/>
  <c r="C1320" i="4"/>
  <c r="C1321" i="4"/>
  <c r="C1322" i="4"/>
  <c r="C1323" i="4"/>
  <c r="C1324" i="4"/>
  <c r="C1325" i="4"/>
  <c r="C1326" i="4"/>
  <c r="C1327" i="4"/>
  <c r="C1328" i="4"/>
  <c r="C1329" i="4"/>
  <c r="C1330" i="4"/>
  <c r="C1318" i="4"/>
  <c r="C1315" i="4"/>
  <c r="C1316" i="4"/>
  <c r="C1317" i="4"/>
  <c r="C1304" i="4"/>
  <c r="C1305" i="4"/>
  <c r="C1306" i="4"/>
  <c r="C1307" i="4"/>
  <c r="C1308" i="4"/>
  <c r="C1309" i="4"/>
  <c r="C1310" i="4"/>
  <c r="C1311" i="4"/>
  <c r="C1312" i="4"/>
  <c r="C1313" i="4"/>
  <c r="C1314" i="4"/>
  <c r="C1302" i="4"/>
  <c r="C1303" i="4"/>
  <c r="C1292" i="4"/>
  <c r="C1293" i="4"/>
  <c r="C1294" i="4"/>
  <c r="C1295" i="4"/>
  <c r="C1296" i="4"/>
  <c r="C1297" i="4"/>
  <c r="C1298" i="4"/>
  <c r="C1299" i="4"/>
  <c r="C1300" i="4"/>
  <c r="C1301" i="4"/>
  <c r="C1285" i="4"/>
  <c r="C1286" i="4"/>
  <c r="C1287" i="4"/>
  <c r="C1288" i="4"/>
  <c r="C1289" i="4"/>
  <c r="C1290" i="4"/>
  <c r="C1291" i="4"/>
  <c r="C1272" i="4"/>
  <c r="C1273" i="4"/>
  <c r="C1274" i="4"/>
  <c r="C1275" i="4"/>
  <c r="C1276" i="4"/>
  <c r="C1277" i="4"/>
  <c r="C1278" i="4"/>
  <c r="C1279" i="4"/>
  <c r="C1280" i="4"/>
  <c r="C1281" i="4"/>
  <c r="C1282" i="4"/>
  <c r="C1283" i="4"/>
  <c r="C1284" i="4"/>
  <c r="C1262" i="4"/>
  <c r="C1263" i="4"/>
  <c r="C1264" i="4"/>
  <c r="C1265" i="4"/>
  <c r="C1266" i="4"/>
  <c r="C1267" i="4"/>
  <c r="C1268" i="4"/>
  <c r="C1269" i="4"/>
  <c r="C1270" i="4"/>
  <c r="C1271" i="4"/>
  <c r="C1261"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29" i="4"/>
  <c r="C1230" i="4"/>
  <c r="C1231" i="4"/>
  <c r="C1232" i="4"/>
  <c r="C1221" i="4"/>
  <c r="C1222" i="4"/>
  <c r="C1223" i="4"/>
  <c r="C1224" i="4"/>
  <c r="C1225" i="4"/>
  <c r="C1226" i="4"/>
  <c r="C1227" i="4"/>
  <c r="C1228" i="4"/>
  <c r="C1218" i="4"/>
  <c r="C1219" i="4"/>
  <c r="C1220" i="4"/>
  <c r="C1199" i="4"/>
  <c r="C1200" i="4"/>
  <c r="C1201" i="4"/>
  <c r="C1202" i="4"/>
  <c r="C1203" i="4"/>
  <c r="C1204" i="4"/>
  <c r="C1205" i="4"/>
  <c r="C1206" i="4"/>
  <c r="C1207" i="4"/>
  <c r="C1208" i="4"/>
  <c r="C1209" i="4"/>
  <c r="C1210" i="4"/>
  <c r="C1211" i="4"/>
  <c r="C1212" i="4"/>
  <c r="C1213" i="4"/>
  <c r="C1214" i="4"/>
  <c r="C1215" i="4"/>
  <c r="C1216" i="4"/>
  <c r="C1217" i="4"/>
  <c r="C1186" i="4"/>
  <c r="C1187" i="4"/>
  <c r="C1188" i="4"/>
  <c r="C1189" i="4"/>
  <c r="C1190" i="4"/>
  <c r="C1191" i="4"/>
  <c r="C1192" i="4"/>
  <c r="C1193" i="4"/>
  <c r="C1194" i="4"/>
  <c r="C1195" i="4"/>
  <c r="C1196" i="4"/>
  <c r="C1197" i="4"/>
  <c r="C1198" i="4"/>
  <c r="C1180" i="4"/>
  <c r="C1181" i="4"/>
  <c r="C1182" i="4"/>
  <c r="C1183" i="4"/>
  <c r="C1184" i="4"/>
  <c r="C1185" i="4"/>
  <c r="C1175" i="4"/>
  <c r="C1176" i="4"/>
  <c r="C1177" i="4"/>
  <c r="C1178" i="4"/>
  <c r="C1179" i="4"/>
  <c r="C1171" i="4"/>
  <c r="C1172" i="4"/>
  <c r="C1173" i="4"/>
  <c r="C1174"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27" i="4"/>
  <c r="C1122" i="4"/>
  <c r="C1123" i="4"/>
  <c r="C1124" i="4"/>
  <c r="C1125" i="4"/>
  <c r="C1126" i="4"/>
  <c r="C1101" i="4"/>
  <c r="C1102" i="4"/>
  <c r="C1103" i="4"/>
  <c r="C1104" i="4"/>
  <c r="C1105" i="4"/>
  <c r="C1106" i="4"/>
  <c r="C1107" i="4"/>
  <c r="C1108" i="4"/>
  <c r="C1109" i="4"/>
  <c r="C1110" i="4"/>
  <c r="C1111" i="4"/>
  <c r="C1112" i="4"/>
  <c r="C1113" i="4"/>
  <c r="C1114" i="4"/>
  <c r="C1115" i="4"/>
  <c r="C1116" i="4"/>
  <c r="C1117" i="4"/>
  <c r="C1118" i="4"/>
  <c r="C1119" i="4"/>
  <c r="C1120" i="4"/>
  <c r="C1121"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052" i="4"/>
  <c r="C1053" i="4"/>
  <c r="C1054" i="4"/>
  <c r="C1055" i="4"/>
  <c r="C1056"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X25" i="1" l="1"/>
  <c r="X10" i="1"/>
  <c r="X9" i="1"/>
  <c r="X24" i="1"/>
  <c r="U25" i="1"/>
  <c r="U24" i="1"/>
  <c r="R25" i="1"/>
  <c r="R24" i="1"/>
  <c r="P24" i="1"/>
  <c r="V25" i="1"/>
  <c r="V24" i="1"/>
  <c r="S25" i="1"/>
  <c r="S24" i="1"/>
  <c r="P25" i="1"/>
  <c r="U10" i="1" l="1"/>
  <c r="U9" i="1"/>
  <c r="R10" i="1"/>
  <c r="R9" i="1"/>
  <c r="J10" i="1" l="1"/>
  <c r="J11" i="1"/>
  <c r="J12" i="1"/>
  <c r="J13" i="1"/>
  <c r="J14" i="1"/>
  <c r="J15" i="1"/>
  <c r="J16" i="1"/>
  <c r="J17" i="1"/>
  <c r="J18" i="1"/>
  <c r="S9" i="1" s="1"/>
  <c r="J19" i="1"/>
  <c r="J20" i="1"/>
  <c r="J21" i="1"/>
  <c r="J22" i="1"/>
  <c r="J23" i="1"/>
  <c r="J24" i="1"/>
  <c r="J25" i="1"/>
  <c r="J26" i="1"/>
  <c r="J27" i="1"/>
  <c r="J28" i="1"/>
  <c r="J29" i="1"/>
  <c r="J30" i="1"/>
  <c r="J31" i="1"/>
  <c r="J32" i="1"/>
  <c r="J33" i="1"/>
  <c r="J34" i="1"/>
  <c r="J9" i="1"/>
  <c r="I10" i="1"/>
  <c r="K10" i="1" s="1"/>
  <c r="I11" i="1"/>
  <c r="K11" i="1" s="1"/>
  <c r="I12" i="1"/>
  <c r="K12" i="1" s="1"/>
  <c r="I13" i="1"/>
  <c r="K13" i="1" s="1"/>
  <c r="I14" i="1"/>
  <c r="K14" i="1" s="1"/>
  <c r="I15" i="1"/>
  <c r="K15" i="1" s="1"/>
  <c r="I16" i="1"/>
  <c r="K16" i="1" s="1"/>
  <c r="I17" i="1"/>
  <c r="K17" i="1" s="1"/>
  <c r="I18" i="1"/>
  <c r="K18" i="1" s="1"/>
  <c r="I19" i="1"/>
  <c r="K19" i="1" s="1"/>
  <c r="I20" i="1"/>
  <c r="K20" i="1" s="1"/>
  <c r="I21" i="1"/>
  <c r="K21" i="1" s="1"/>
  <c r="I22" i="1"/>
  <c r="K22" i="1" s="1"/>
  <c r="I23" i="1"/>
  <c r="K23" i="1" s="1"/>
  <c r="I24" i="1"/>
  <c r="K24" i="1" s="1"/>
  <c r="I25" i="1"/>
  <c r="K25" i="1" s="1"/>
  <c r="I26" i="1"/>
  <c r="K26" i="1" s="1"/>
  <c r="I27" i="1"/>
  <c r="K27" i="1" s="1"/>
  <c r="I28" i="1"/>
  <c r="K28" i="1" s="1"/>
  <c r="V17" i="1" s="1"/>
  <c r="I29" i="1"/>
  <c r="K29" i="1" s="1"/>
  <c r="I30" i="1"/>
  <c r="K30" i="1" s="1"/>
  <c r="I31" i="1"/>
  <c r="K31" i="1" s="1"/>
  <c r="I32" i="1"/>
  <c r="K32" i="1" s="1"/>
  <c r="I33" i="1"/>
  <c r="K33" i="1" s="1"/>
  <c r="I34" i="1"/>
  <c r="K34" i="1" s="1"/>
  <c r="I9" i="1"/>
  <c r="K9" i="1" s="1"/>
  <c r="H10" i="1"/>
  <c r="H11" i="1"/>
  <c r="H12" i="1"/>
  <c r="H13" i="1"/>
  <c r="H14" i="1"/>
  <c r="H15" i="1"/>
  <c r="H16" i="1"/>
  <c r="H17" i="1"/>
  <c r="H18" i="1"/>
  <c r="H19" i="1"/>
  <c r="H20" i="1"/>
  <c r="H21" i="1"/>
  <c r="H22" i="1"/>
  <c r="H23" i="1"/>
  <c r="H24" i="1"/>
  <c r="H25" i="1"/>
  <c r="H26" i="1"/>
  <c r="H27" i="1"/>
  <c r="H28" i="1"/>
  <c r="H29" i="1"/>
  <c r="H30" i="1"/>
  <c r="H31" i="1"/>
  <c r="H32" i="1"/>
  <c r="H33" i="1"/>
  <c r="H34" i="1"/>
  <c r="H9" i="1"/>
  <c r="P10" i="1" l="1"/>
  <c r="P27" i="1"/>
  <c r="P9" i="1"/>
  <c r="P18" i="1"/>
  <c r="V10" i="1"/>
  <c r="P17" i="1"/>
  <c r="S18" i="1"/>
  <c r="S10" i="1"/>
  <c r="X18" i="1"/>
  <c r="X17" i="1"/>
  <c r="R18" i="1"/>
  <c r="R17" i="1"/>
  <c r="U18" i="1"/>
  <c r="U17" i="1"/>
  <c r="V18" i="1"/>
  <c r="S17" i="1"/>
  <c r="V9" i="1"/>
</calcChain>
</file>

<file path=xl/sharedStrings.xml><?xml version="1.0" encoding="utf-8"?>
<sst xmlns="http://schemas.openxmlformats.org/spreadsheetml/2006/main" count="6505" uniqueCount="5897">
  <si>
    <t>Cliente</t>
  </si>
  <si>
    <t>Alimentador</t>
  </si>
  <si>
    <t>𝑐𝑝𝑝ℎ [MW]</t>
  </si>
  <si>
    <t>Hora de Desconexión
 [dd-mm-yyyy hh:mm]</t>
  </si>
  <si>
    <t>Hora de Normalización del Cliente
 [dd-mm-yyyy hh:mm]</t>
  </si>
  <si>
    <t xml:space="preserve">Comuna </t>
  </si>
  <si>
    <t xml:space="preserve">Agregación </t>
  </si>
  <si>
    <t xml:space="preserve">Cantidad Clientes </t>
  </si>
  <si>
    <t>Comuna C</t>
  </si>
  <si>
    <t>XXXXXX-1</t>
  </si>
  <si>
    <t>Purranque Centro</t>
  </si>
  <si>
    <t>Energía Interrumpida  Art. 3.12 Gx y Tx</t>
  </si>
  <si>
    <t>XXXXXX-2</t>
  </si>
  <si>
    <t>Energía Interrumpida  Art. 2.5. Dx</t>
  </si>
  <si>
    <t>XXXXXX-3</t>
  </si>
  <si>
    <t>XXXXXX-4</t>
  </si>
  <si>
    <t>XXXXXX-5</t>
  </si>
  <si>
    <t>XXXXXX-6</t>
  </si>
  <si>
    <t>XXXXXX-7</t>
  </si>
  <si>
    <t>XXXXXX-8</t>
  </si>
  <si>
    <t>Identificador interno empresa distribuidora</t>
  </si>
  <si>
    <t>XXXXXX-9</t>
  </si>
  <si>
    <t>Nombre de alimentador donde se encuentra conectado el cliente</t>
  </si>
  <si>
    <t>XXXXXX-10</t>
  </si>
  <si>
    <t>Comuna B</t>
  </si>
  <si>
    <t>Potencia promedio por hora calculada por la empresa distribuidora respectiva (Artículo 3-12 de la NT de Indisponibilidad de Suministro y Compensaciones)</t>
  </si>
  <si>
    <t>XXXXXX-11</t>
  </si>
  <si>
    <t>Tiempo de Interrupción (Artículo 3-12 de la NT de Indisponibilidad de Suministro y Compensaciones)</t>
  </si>
  <si>
    <t>XXXXXX-12</t>
  </si>
  <si>
    <t>XXXXXX-13</t>
  </si>
  <si>
    <t>XXXXXX-14</t>
  </si>
  <si>
    <t>XXXXXX-15</t>
  </si>
  <si>
    <t>XXXXXX-16</t>
  </si>
  <si>
    <t>XXXXXX-17</t>
  </si>
  <si>
    <t>XXXXXX-18</t>
  </si>
  <si>
    <t>XXXXXX-19</t>
  </si>
  <si>
    <t>XXXXXX-20</t>
  </si>
  <si>
    <t>XXXXXX-21</t>
  </si>
  <si>
    <t>XXXXXX-22</t>
  </si>
  <si>
    <t>XXXXXX-23</t>
  </si>
  <si>
    <t>XXXXXX-24</t>
  </si>
  <si>
    <t>XXXXXX-25</t>
  </si>
  <si>
    <t>XXXXXX-26</t>
  </si>
  <si>
    <t>Comuna A</t>
  </si>
  <si>
    <t>HORA</t>
  </si>
  <si>
    <t>MINUTOS</t>
  </si>
  <si>
    <t>Comuna A
[MWh]</t>
  </si>
  <si>
    <t>Comuna B
[MWh]</t>
  </si>
  <si>
    <t>Comuna C
[MWh]</t>
  </si>
  <si>
    <t>ID 
Barra</t>
  </si>
  <si>
    <t>Barra</t>
  </si>
  <si>
    <t>ID Paño</t>
  </si>
  <si>
    <t>Paño</t>
  </si>
  <si>
    <t>Pérdida de consumo
[MW]</t>
  </si>
  <si>
    <t>Tiempo de interrupción equivalente Tr [horas]</t>
  </si>
  <si>
    <t>Hora de Normalización equivalente
[dd-mm-yyyy hh:mm]</t>
  </si>
  <si>
    <t>Comunas 
Afectadas</t>
  </si>
  <si>
    <t>ID
 Coordinado</t>
  </si>
  <si>
    <t>Coordinado</t>
  </si>
  <si>
    <t>Tipo de cliente</t>
  </si>
  <si>
    <t>ID
Cliente Libre Dx</t>
  </si>
  <si>
    <t>Cliente Libre Dx</t>
  </si>
  <si>
    <t>Cpph equivalente
 [MW]</t>
  </si>
  <si>
    <t>BA S/E PURRANQUE 13.8KV</t>
  </si>
  <si>
    <t>S/E PURRANQUE C3</t>
  </si>
  <si>
    <t>SAESA</t>
  </si>
  <si>
    <t>RE</t>
  </si>
  <si>
    <t>No Aplica</t>
  </si>
  <si>
    <t>COMUNA C</t>
  </si>
  <si>
    <t>BA S/E TUNEL EL MELON 12KV</t>
  </si>
  <si>
    <t>S/E TUNEL EL MELON CT</t>
  </si>
  <si>
    <t>Túnel Melón</t>
  </si>
  <si>
    <t>NOGALES</t>
  </si>
  <si>
    <t>CHILQUINTA</t>
  </si>
  <si>
    <t>LD</t>
  </si>
  <si>
    <t>SOCIEDAD CONCESIONARIA TUNEL EL MELON II S.A.</t>
  </si>
  <si>
    <t>Parámetro</t>
  </si>
  <si>
    <t>Descripción Parámetro</t>
  </si>
  <si>
    <t>Responsable de envío</t>
  </si>
  <si>
    <t>Fórmula para el cálculo (ver ejemplo de agregación)</t>
  </si>
  <si>
    <t>ID de la barra a la que se encuentra conectado el alimentador con consumos afectados, según la plataforma de infotécnica https://infotecnica.coordinador.cl/instalaciones/barras . En caso de no encontrar el registro o este posea errores, se debe comunicar a infotécnica para realizar el cambio, enviando los antecedentes respectivos.</t>
  </si>
  <si>
    <t>Todos los coordinados con afectación de consumos por la falla.</t>
  </si>
  <si>
    <t>Nombre de la barra a la que se encuentra conectado el alimentador con consumos afectados, según la plataforma de infotécnica https://infotecnica.coordinador.cl/instalaciones/barras . En caso de no encontrar el registro o este posea errores, se debe comunicar a infotécnica para realizar el cambio, enviando los antecedentes respectivos.</t>
  </si>
  <si>
    <t>ID del paño en el que se encuentra conectado el alimentador asociado a los consumos afectados, según la plataforma de infotécnica https://infotecnica.coordinador.cl/instalaciones/panos . En caso de no encontrar el registro o este posea errores, se debe comunicar a infotécnica para realizar el cambio, enviando los antecedentes respectivos.</t>
  </si>
  <si>
    <t>Nombre del paño en el que se encuentra conectado el alimentador asociado a los consumos afectados, según la plataforma de infotécnica https://infotecnica.coordinador.cl/instalaciones/panos . En caso de no encontrar el registro o este posea errores, se debe comunicar a infotécnica para realizar el cambio, enviando los antecedentes respectivos.</t>
  </si>
  <si>
    <t>Nombre del alimentador</t>
  </si>
  <si>
    <t>Pérdida de consumo del alimentador al momento de la falla en MW, con 2 cifras decimales.</t>
  </si>
  <si>
    <t>Hora de inicio de la falla sincronizado al tiempo universal coordinado (UTC+0). (No es hora local)</t>
  </si>
  <si>
    <t>Hora de normalización de consumos. Se calcula como la Hora de Desconexión más el Tiempo de interrupción equivalente de los clientes asociados al alimentador.</t>
  </si>
  <si>
    <t>ID de la empresa coordinada, según la plataforma de infotécnica https://infotecnica.coordinador.cl/instalaciones/empresas  . En caso de no encontrar el registro o este posea errores, se debe comunicar a infotécnica para realizar el cambio, enviando los antecedentes respectivos.</t>
  </si>
  <si>
    <t>Nombre de la empresa coordinada, según la plataforma de infotécnica https://infotecnica.coordinador.cl/instalaciones/empresas . En caso de no encontrar el registro o este posea errores, se debe comunicar a infotécnica para realizar el cambio, enviando los antecedentes respectivos.</t>
  </si>
  <si>
    <t>Tipo de cliente asociado a la pérdida de consumos. Puede ser Libre conectado en redes de Distribución, Libre conectado al sistema de transmisión del SEN (Coordinado) o Regulado (Respectivamente LD, LT y RE).</t>
  </si>
  <si>
    <t>ID del cliente libre, corresponde al rut sin puntos ni dígito verificador. Se encuentra un listado en la Hoja "Clientes Libres Dx".</t>
  </si>
  <si>
    <t>Distribuidora que tiene conectado en sus redes al cliente libre.</t>
  </si>
  <si>
    <t>Nombre del cliente libre en distribución, según listado en la Hoja "Clientes Libres Dx".</t>
  </si>
  <si>
    <t>Distribuidora para representar la potencia promedio facturada a sus clientes regulados.</t>
  </si>
  <si>
    <t>Lista de Clientes Libres conectados en Distribución</t>
  </si>
  <si>
    <t>Nombre</t>
  </si>
  <si>
    <t>RUT</t>
  </si>
  <si>
    <t>ID</t>
  </si>
  <si>
    <t>AGRICOLA LOS VENADOS LTDA</t>
  </si>
  <si>
    <t>89154000-0</t>
  </si>
  <si>
    <t>CERMAQ CHILE S.A.</t>
  </si>
  <si>
    <t>79784980-4</t>
  </si>
  <si>
    <t>76082593-K</t>
  </si>
  <si>
    <t>ENVASES IMPRESOS S.A.</t>
  </si>
  <si>
    <t>89201400-0</t>
  </si>
  <si>
    <t>NESTLE CHILE S.A.</t>
  </si>
  <si>
    <t>90703000-8</t>
  </si>
  <si>
    <t>SALMONES HUMBOLDT SPA</t>
  </si>
  <si>
    <t>76175118-2</t>
  </si>
  <si>
    <t>YAGAN SERVICIOS SPA</t>
  </si>
  <si>
    <t>76219535-6</t>
  </si>
  <si>
    <t>AGRICOLA SUPER LTDA</t>
  </si>
  <si>
    <t>88680500-4</t>
  </si>
  <si>
    <t>CENCOSUD RETAIL S.A.</t>
  </si>
  <si>
    <t>81201000-K</t>
  </si>
  <si>
    <t>CENTRO COMERCIAL PLAZA AMERICA SPA</t>
  </si>
  <si>
    <t>76132234-6</t>
  </si>
  <si>
    <t>Comafri S.A.</t>
  </si>
  <si>
    <t>96569370-K</t>
  </si>
  <si>
    <t>COMERCIAL BB TRADING SPA 2</t>
  </si>
  <si>
    <t>76413694-2</t>
  </si>
  <si>
    <t>INTERAGRO SA</t>
  </si>
  <si>
    <t>96836500-2</t>
  </si>
  <si>
    <t>METALURGICA RANCAGUA S.A.</t>
  </si>
  <si>
    <t>96856720-9</t>
  </si>
  <si>
    <t>RENTAS PATIO V S.P.A</t>
  </si>
  <si>
    <t>76265394-K</t>
  </si>
  <si>
    <t>RIPLEY STORE LTDA.</t>
  </si>
  <si>
    <t>76879810-9</t>
  </si>
  <si>
    <t>SEMILLAS TUNICHE LTDA</t>
  </si>
  <si>
    <t>77294240-0</t>
  </si>
  <si>
    <t>SERVICIO DE SALUD DEL LIBERTADOR B OHIGGINS HOSPITAL REG RANCAGUA</t>
  </si>
  <si>
    <t>61602138-9</t>
  </si>
  <si>
    <t>SOCIEDAD DE RENTAS FALABELLA S.A.</t>
  </si>
  <si>
    <t>99556170-0</t>
  </si>
  <si>
    <t>SODIMAC S.A.</t>
  </si>
  <si>
    <t>96792430-K</t>
  </si>
  <si>
    <t>ESSBIO S.A.</t>
  </si>
  <si>
    <t>76833300-9</t>
  </si>
  <si>
    <t>FORESTAL ECOSUR S.A,</t>
  </si>
  <si>
    <t>78813340-5</t>
  </si>
  <si>
    <t>INDUSTRIAL NAGUILAN S A</t>
  </si>
  <si>
    <t>96507460-0</t>
  </si>
  <si>
    <t>VIRUTAS DE MADERA S. A.</t>
  </si>
  <si>
    <t>76505350-1</t>
  </si>
  <si>
    <t>MINERA FLORIDA LTDA</t>
  </si>
  <si>
    <t>76591160-5</t>
  </si>
  <si>
    <t>ATTON LAS CONDES SpA</t>
  </si>
  <si>
    <t>96914240-6</t>
  </si>
  <si>
    <t>BANCO DE CREDITO E INVERSIONES</t>
  </si>
  <si>
    <t>97006000-6</t>
  </si>
  <si>
    <t>CENTRO DE EVENTOS PARQUE ARAUCANO S.A.</t>
  </si>
  <si>
    <t>76131053-4</t>
  </si>
  <si>
    <t>CENTRO DE SALUD GUNTER MUND Y CIA LIMITADA</t>
  </si>
  <si>
    <t>85600400-7</t>
  </si>
  <si>
    <t>CHEFFCO S A</t>
  </si>
  <si>
    <t>96652280-1</t>
  </si>
  <si>
    <t>CLUB DEPORTIVOS MANQUEHUE</t>
  </si>
  <si>
    <t>81370700-4</t>
  </si>
  <si>
    <t>56053060-9</t>
  </si>
  <si>
    <t>COMUNIDAD CONDOMINIO GOLF 2001</t>
  </si>
  <si>
    <t>56082460-2</t>
  </si>
  <si>
    <t>COMUNIDAD CONDOMINIO TORRE CERRO EL PLOMO</t>
  </si>
  <si>
    <t>53321991-8</t>
  </si>
  <si>
    <t>COMUNIDAD DEL EDIFICIO EL GOLF 82</t>
  </si>
  <si>
    <t>53313019-4</t>
  </si>
  <si>
    <t>COMUNIDAD DEL EDIFICIO TORRE LAS CONDES</t>
  </si>
  <si>
    <t>56033550-4</t>
  </si>
  <si>
    <t>COMUNIDAD EDIFICIO ALCANTARA 200</t>
  </si>
  <si>
    <t>56056910-6</t>
  </si>
  <si>
    <t>COMUNIDAD EDIFICIO ALCANTARA APOQUINDO</t>
  </si>
  <si>
    <t>65029896-9</t>
  </si>
  <si>
    <t>COMUNIDAD EDIFICIO ALSACIA</t>
  </si>
  <si>
    <t>53300841-0</t>
  </si>
  <si>
    <t>COMUNIDAD EDIFICIO APOQUINDO 3500</t>
  </si>
  <si>
    <t>56088630-6</t>
  </si>
  <si>
    <t>COMUNIDAD EDIFICIO APOQUINDO 3910</t>
  </si>
  <si>
    <t>53308832-5</t>
  </si>
  <si>
    <t>COMUNIDAD EDIFICIO ARRAU</t>
  </si>
  <si>
    <t>53315032-2</t>
  </si>
  <si>
    <t>COMUNIDAD EDIFICIO BURGOS</t>
  </si>
  <si>
    <t>53306785-9</t>
  </si>
  <si>
    <t>COMUNIDAD EDIFICIO CERRO EL PLOMO 6000</t>
  </si>
  <si>
    <t>53321624-2</t>
  </si>
  <si>
    <t>COMUNIDAD EDIFICIO DE LAS ARTES, TORRE 6</t>
  </si>
  <si>
    <t>65039906-4</t>
  </si>
  <si>
    <t>COMUNIDAD EDIFICIO DE LAS ARTES, TORRE 8</t>
  </si>
  <si>
    <t>65039907-2</t>
  </si>
  <si>
    <t>Comunidad Edificio El Golf 99</t>
  </si>
  <si>
    <t>56069560-8</t>
  </si>
  <si>
    <t>COMUNIDAD EDIFICIO HUIDOBRO</t>
  </si>
  <si>
    <t>56079880-6</t>
  </si>
  <si>
    <t>COMUNIDAD EDIFICIO ISIDORA GOYENECHEA 3520</t>
  </si>
  <si>
    <t>53301881-5</t>
  </si>
  <si>
    <t>COMUNIDAD EDIFICIO ISIDORA MAGDALENA</t>
  </si>
  <si>
    <t>53307401-4</t>
  </si>
  <si>
    <t>COMUNIDAD EDIFICIO MAGDALENA NORTE</t>
  </si>
  <si>
    <t>53313325-8</t>
  </si>
  <si>
    <t>COMUNIDAD EDIFICIO MATTA 530</t>
  </si>
  <si>
    <t>53307190-2</t>
  </si>
  <si>
    <t>COMUNIDAD EDIFICIO MGV</t>
  </si>
  <si>
    <t>53323749-5</t>
  </si>
  <si>
    <t>COMUNIDAD EDIFICIO MISTRAL 615</t>
  </si>
  <si>
    <t>53303284-2</t>
  </si>
  <si>
    <t>COMUNIDAD EDIFICIO NERUDA</t>
  </si>
  <si>
    <t>65065445-5</t>
  </si>
  <si>
    <t>COMUNIDAD EDIFICIO NUEVA APOQUINDO TORRE II</t>
  </si>
  <si>
    <t>65097565-0</t>
  </si>
  <si>
    <t>COMUNIDAD EDIFICIO PARQUE ARAUCANO</t>
  </si>
  <si>
    <t>53305293-2</t>
  </si>
  <si>
    <t>Comunidad Edificio Parque Oriente</t>
  </si>
  <si>
    <t>65114249-0</t>
  </si>
  <si>
    <t>COMUNIDAD EDIFICIO PARQUE SUR</t>
  </si>
  <si>
    <t>53315212-0</t>
  </si>
  <si>
    <t>COMUNIDAD EDIFICIO ROSARIO NORTE</t>
  </si>
  <si>
    <t>65071398-2</t>
  </si>
  <si>
    <t>COMUNIDAD EDIFICIO TORRE 1</t>
  </si>
  <si>
    <t>53321584-K</t>
  </si>
  <si>
    <t>COMUNIDAD EDIFICIO TORRE APOQUINDO</t>
  </si>
  <si>
    <t>53322520-9</t>
  </si>
  <si>
    <t>COMUNIDAD EDIFICIO TORRE BADAJOZ</t>
  </si>
  <si>
    <t>53322521-7</t>
  </si>
  <si>
    <t>COMUNIDAD EDIFICIO TORRE CONDELL</t>
  </si>
  <si>
    <t>56059620-0</t>
  </si>
  <si>
    <t>CONSTRUCCIONES Y PROMOCIONES IBERICA LIMITADA</t>
  </si>
  <si>
    <t>76004692-2</t>
  </si>
  <si>
    <t>CONSTRUCTORA VESPUCIO ORIENTE S.A.</t>
  </si>
  <si>
    <t>76879426-K</t>
  </si>
  <si>
    <t>EDIFICIO PARQUE ANDINO</t>
  </si>
  <si>
    <t>53313950-7</t>
  </si>
  <si>
    <t>EMPRESA EL MERCURIO S.A.P.</t>
  </si>
  <si>
    <t>90193000-7</t>
  </si>
  <si>
    <t>FALABELLA RETAIL S.A.</t>
  </si>
  <si>
    <t>77261280-K</t>
  </si>
  <si>
    <t>FUNDACION CHILE</t>
  </si>
  <si>
    <t>70300000-2</t>
  </si>
  <si>
    <t>GLOBE MONTAJES INDUSTRIALES SPA</t>
  </si>
  <si>
    <t>76301545-9</t>
  </si>
  <si>
    <t>HIPERMERCADOS TOTTUS S.A.</t>
  </si>
  <si>
    <t>78627210-6</t>
  </si>
  <si>
    <t>HOTEL CORPORATION OF CHILE S.A.</t>
  </si>
  <si>
    <t>96541340-5</t>
  </si>
  <si>
    <t>Hotelera Patagonia Dos S.A.</t>
  </si>
  <si>
    <t>76308711-5</t>
  </si>
  <si>
    <t>HOTELES DE CHILE S.A.</t>
  </si>
  <si>
    <t>96843030-0</t>
  </si>
  <si>
    <t>HPV S.A</t>
  </si>
  <si>
    <t>76058347-2</t>
  </si>
  <si>
    <t>INMOBILIARIA EDIFICIO CORPGROUP S.A.</t>
  </si>
  <si>
    <t>99522360-0</t>
  </si>
  <si>
    <t>INMOBILIARIA LOS MILITARES APOQUINDO</t>
  </si>
  <si>
    <t>76200792-4</t>
  </si>
  <si>
    <t>INMOBILIARIA RENTAS 2 SPA</t>
  </si>
  <si>
    <t>76179171-0</t>
  </si>
  <si>
    <t>INMOBILIARIA VITACURA 2670</t>
  </si>
  <si>
    <t>76127450-3</t>
  </si>
  <si>
    <t>INVERSIONES VIDA PARQUE S.A</t>
  </si>
  <si>
    <t>76829625-1</t>
  </si>
  <si>
    <t>PARQUE ARAUCO S.A.</t>
  </si>
  <si>
    <t>94627000-8</t>
  </si>
  <si>
    <t>RENDIC HERMANOS S.A.</t>
  </si>
  <si>
    <t>81537600-5</t>
  </si>
  <si>
    <t>SEDUC SPA Y COMPANIA C.P.A. TRES</t>
  </si>
  <si>
    <t>87042000-5</t>
  </si>
  <si>
    <t>SERVICIO SALUD OCCIDENTE HOSPITAL DR FELIX BULNES CERDA</t>
  </si>
  <si>
    <t>61608205-1</t>
  </si>
  <si>
    <t>SOC. CONCESIONARIA COSTANERA NORTE S.A.</t>
  </si>
  <si>
    <t>76496130-7</t>
  </si>
  <si>
    <t>SOCIEDAD HOTELERA HOTELTOURS S.A.</t>
  </si>
  <si>
    <t>96701100-2</t>
  </si>
  <si>
    <t>SOCIEDAD OPERADORA HOTELERA HA S.A.</t>
  </si>
  <si>
    <t>76470591-2</t>
  </si>
  <si>
    <t>UNION EL GOLF S.A.</t>
  </si>
  <si>
    <t>96790570-4</t>
  </si>
  <si>
    <t>ACMA S.A.</t>
  </si>
  <si>
    <t>92190000-7</t>
  </si>
  <si>
    <t>ADESA LTDA.</t>
  </si>
  <si>
    <t>77612410-9</t>
  </si>
  <si>
    <t>Arja Textil</t>
  </si>
  <si>
    <t>79888140-K</t>
  </si>
  <si>
    <t>COLOWALL DISEÑO LTDA</t>
  </si>
  <si>
    <t>77647740-0</t>
  </si>
  <si>
    <t>EMBOTELLADORAS CHILENAS UNIDAS S.A.</t>
  </si>
  <si>
    <t>99501760-1</t>
  </si>
  <si>
    <t>EMPRESAS JORDAN S.A.</t>
  </si>
  <si>
    <t>88683400-4</t>
  </si>
  <si>
    <t>EMPRESAS LA POLAR S.A.</t>
  </si>
  <si>
    <t>96874030-K</t>
  </si>
  <si>
    <t>FÁBRICA DE ENVASES CCU</t>
  </si>
  <si>
    <t>86150200-7</t>
  </si>
  <si>
    <t>GERDAU AZA S.A.</t>
  </si>
  <si>
    <t>92176000-0</t>
  </si>
  <si>
    <t>GONZALO Y JAIME VALDIVIESO LTDA</t>
  </si>
  <si>
    <t>83882500-1</t>
  </si>
  <si>
    <t>INVERSIONES Y ASESORIAS LIGURIA S.A.</t>
  </si>
  <si>
    <t>96706710-5</t>
  </si>
  <si>
    <t>LABORATORIOS SAVAL S.A.</t>
  </si>
  <si>
    <t>91650000-9</t>
  </si>
  <si>
    <t>MARZULLO S.A.</t>
  </si>
  <si>
    <t>89407400-0</t>
  </si>
  <si>
    <t>MEDICAL INTERNATIONAL LABORATORIES CORPORATION S.A.</t>
  </si>
  <si>
    <t>96581370-5</t>
  </si>
  <si>
    <t>MEGACENTRO CHILE SPA</t>
  </si>
  <si>
    <t>76178665-2</t>
  </si>
  <si>
    <t>MOLINO LA ESTAMPA</t>
  </si>
  <si>
    <t>90828000-8</t>
  </si>
  <si>
    <t>Prodalam S.A.</t>
  </si>
  <si>
    <t>93772000-9</t>
  </si>
  <si>
    <t>SAN JORGE PACKING S.A.</t>
  </si>
  <si>
    <t>91953000-6</t>
  </si>
  <si>
    <t>SERVICIO DE SALUD METROPOLITANA NORTE HOSPITAL SAN JOSE</t>
  </si>
  <si>
    <t>61608002-4</t>
  </si>
  <si>
    <t>SOCIEDAD HIPODROMO CHILE S.A.</t>
  </si>
  <si>
    <t>90256000-9</t>
  </si>
  <si>
    <t>SUPERMERCADOS MONTSERRAT S.A.C.</t>
  </si>
  <si>
    <t>93307000-K</t>
  </si>
  <si>
    <t>TRATAMIENTOS TERMICOS PANAMERICANA NORTE LIMITADA</t>
  </si>
  <si>
    <t>79619380-8</t>
  </si>
  <si>
    <t>UNIVERSIDAD TECNOLOGICA DE CHILE INACAP</t>
  </si>
  <si>
    <t>72012000-3</t>
  </si>
  <si>
    <t>VTR COMUNICACIONES S.P.A.</t>
  </si>
  <si>
    <t>76114143-0</t>
  </si>
  <si>
    <t>WALMART CHILE S.A.</t>
  </si>
  <si>
    <t>96439000-2</t>
  </si>
  <si>
    <t>ABICK S.A.</t>
  </si>
  <si>
    <t>76113326-8</t>
  </si>
  <si>
    <t>ACME CHILE SPA</t>
  </si>
  <si>
    <t>76428041-5</t>
  </si>
  <si>
    <t>CALETA BAY EXPORT SPA</t>
  </si>
  <si>
    <t>77673760-7</t>
  </si>
  <si>
    <t>DEPOSITOS Y CONTENEDORES S.A.</t>
  </si>
  <si>
    <t>96813450-7</t>
  </si>
  <si>
    <t>EMPRESA DE SERVICIOS SANITARIOS DE LOS LAGOS S.A</t>
  </si>
  <si>
    <t>96579800-5</t>
  </si>
  <si>
    <t>EXTRACTOS NATURALES GELYMAR S.A.</t>
  </si>
  <si>
    <t>96609040-5</t>
  </si>
  <si>
    <t>FRIGORIFICOS PUERTO MONTT S A</t>
  </si>
  <si>
    <t>96975570-K</t>
  </si>
  <si>
    <t>ICEMARKET S.A.</t>
  </si>
  <si>
    <t>96951060-K</t>
  </si>
  <si>
    <t>INM. E INV. CENTRO NACIONAL DE BODEGAJE S.A.</t>
  </si>
  <si>
    <t>96730520-0</t>
  </si>
  <si>
    <t>INVERSIONES COIHUIN LIMITADA</t>
  </si>
  <si>
    <t>77880830-7</t>
  </si>
  <si>
    <t>INVERSIONES LAS GARZAS S.A</t>
  </si>
  <si>
    <t>99563840-1</t>
  </si>
  <si>
    <t>INVERSIONES TRAPEN SPA</t>
  </si>
  <si>
    <t>76366213-6</t>
  </si>
  <si>
    <t>LAGO SOFIA SPA</t>
  </si>
  <si>
    <t>77431760-0</t>
  </si>
  <si>
    <t>LOS GLACIARES S.A.</t>
  </si>
  <si>
    <t>99553930-6</t>
  </si>
  <si>
    <t>MARINE HARVEST CHILE S.A</t>
  </si>
  <si>
    <t>96633780-K</t>
  </si>
  <si>
    <t>MELON S.A.</t>
  </si>
  <si>
    <t>76109779-2</t>
  </si>
  <si>
    <t>NOVOFISH S.A.</t>
  </si>
  <si>
    <t>76808610-9</t>
  </si>
  <si>
    <t>ORIZON S.A.</t>
  </si>
  <si>
    <t>96929960-7</t>
  </si>
  <si>
    <t>PROCESADORA DE PLASTICOS PUELCHE LIMITADA</t>
  </si>
  <si>
    <t>76099416-2</t>
  </si>
  <si>
    <t>PRODUCTOS DEL MAR VENTISQUEROS S.A</t>
  </si>
  <si>
    <t>96545040-8</t>
  </si>
  <si>
    <t>SALMONOIL S.A.</t>
  </si>
  <si>
    <t>96756260-2</t>
  </si>
  <si>
    <t>SITRANS SERVICIOS INTEGRADOS DE TRANSPORTES LIMITADA</t>
  </si>
  <si>
    <t>96500950-7</t>
  </si>
  <si>
    <t>TEHMPACK LTDA.</t>
  </si>
  <si>
    <t>90299000-3</t>
  </si>
  <si>
    <t>AGRICOLA CAMPILLAY SPA</t>
  </si>
  <si>
    <t>76410977-5</t>
  </si>
  <si>
    <t>KOMATSU CHILE S A</t>
  </si>
  <si>
    <t>96843130-7</t>
  </si>
  <si>
    <t>INMUEBLES CATALUNA LIMITADA</t>
  </si>
  <si>
    <t>96865130-7</t>
  </si>
  <si>
    <t>ST ANDREWS SMOKY DELICACIES S.A.</t>
  </si>
  <si>
    <t>96783150-6</t>
  </si>
  <si>
    <t>AGUAS DEL VALLE S.A.</t>
  </si>
  <si>
    <t>99541380-9</t>
  </si>
  <si>
    <t>BROOM LOGISTICS S.A.</t>
  </si>
  <si>
    <t>99516610-0</t>
  </si>
  <si>
    <t>EMPRESA NACIONAL DE TELECOMUNICACIONES S.A.</t>
  </si>
  <si>
    <t>95580000-7</t>
  </si>
  <si>
    <t>ASOCIACION CHILENA DE SEGURIDAD</t>
  </si>
  <si>
    <t>70360100-6</t>
  </si>
  <si>
    <t>Hospital Clínico del Sur</t>
  </si>
  <si>
    <t>76057904-1</t>
  </si>
  <si>
    <t>Schussler S. A.</t>
  </si>
  <si>
    <t>78813720-6</t>
  </si>
  <si>
    <t>UNIVERSIDAD DE CONCEPCION</t>
  </si>
  <si>
    <t>81494400-K</t>
  </si>
  <si>
    <t>AGUAS ANDINAS S.A.</t>
  </si>
  <si>
    <t>61808000-5</t>
  </si>
  <si>
    <t>CINE HOYTS SPA.</t>
  </si>
  <si>
    <t>76416414-8</t>
  </si>
  <si>
    <t>COMISIÓN CHILENA DE ENERGÍA NUCLEAR</t>
  </si>
  <si>
    <t>82983100-7</t>
  </si>
  <si>
    <t>Corporación Principe de Gales</t>
  </si>
  <si>
    <t>71440700-7</t>
  </si>
  <si>
    <t>NUEVOS DESARROLLOS S.A.</t>
  </si>
  <si>
    <t>76882330-8</t>
  </si>
  <si>
    <t>Sermob S.A.</t>
  </si>
  <si>
    <t>96562520-8</t>
  </si>
  <si>
    <t>VIVOCORP S.A.</t>
  </si>
  <si>
    <t>76058352-9</t>
  </si>
  <si>
    <t>77015140-6</t>
  </si>
  <si>
    <t>AGRICOLA FRAMPARQUE SPA</t>
  </si>
  <si>
    <t>79752580-4</t>
  </si>
  <si>
    <t>AGRICOLA LA CUMBRERA LIMITADA</t>
  </si>
  <si>
    <t>96560020-5</t>
  </si>
  <si>
    <t>77378630-5</t>
  </si>
  <si>
    <t>AGRICOLA Y GANADERA LOS MAITENES LIMITADA</t>
  </si>
  <si>
    <t>76223241-3</t>
  </si>
  <si>
    <t>CENTRAL FRUTICOLA SAN CLEMENTE S.A.</t>
  </si>
  <si>
    <t>76031594-K</t>
  </si>
  <si>
    <t>CORPORACION METODISTA</t>
  </si>
  <si>
    <t>70002810-0</t>
  </si>
  <si>
    <t>FRUTERA SAN FERNANDO S.A.</t>
  </si>
  <si>
    <t>86381300-K</t>
  </si>
  <si>
    <t>INVERSIONES AGRICOLAS BUENOS AIRES S.P.A</t>
  </si>
  <si>
    <t>96594780-9</t>
  </si>
  <si>
    <t>MARIA DE LA LUZ DE JESUS GONZALEZ JARPA</t>
  </si>
  <si>
    <t>6995130-9</t>
  </si>
  <si>
    <t>76024710-3</t>
  </si>
  <si>
    <t>FRUTICOLA ANGOL SPA</t>
  </si>
  <si>
    <t>99593430-2</t>
  </si>
  <si>
    <t>AGUAS DE ANTOFAGASTA S.A.</t>
  </si>
  <si>
    <t>76418976-0</t>
  </si>
  <si>
    <t>EMBOTELLADORA ANDINA S.A.</t>
  </si>
  <si>
    <t>91144000-8</t>
  </si>
  <si>
    <t>FINNING CHILE S.A</t>
  </si>
  <si>
    <t>91489000-4</t>
  </si>
  <si>
    <t>GENDARMERIA DE CHILE. CCPC ANTOFAGASTA</t>
  </si>
  <si>
    <t>61980160-1</t>
  </si>
  <si>
    <t>KOMATSU REMAN CENTER CHILE S.A</t>
  </si>
  <si>
    <t>76492400-2</t>
  </si>
  <si>
    <t>ADM.CENTRO COM.ALTO LAS CONDES LTDA.</t>
  </si>
  <si>
    <t>78408990-8</t>
  </si>
  <si>
    <t>CHILE FILMS SPA</t>
  </si>
  <si>
    <t>76427431-8</t>
  </si>
  <si>
    <t>CLINICA ALEMANA SANTIAGO S.A.</t>
  </si>
  <si>
    <t>96770100-9</t>
  </si>
  <si>
    <t>Comercial Icom SpA</t>
  </si>
  <si>
    <t>78018550-3</t>
  </si>
  <si>
    <t>COMUNIDAD EDIFICIO APOQUINDO 5400</t>
  </si>
  <si>
    <t>53322174-2</t>
  </si>
  <si>
    <t>COMUNIDAD EDIFICIO GENESIS</t>
  </si>
  <si>
    <t>53323933-1</t>
  </si>
  <si>
    <t>COMUNIDAD EDIFICIO JARDINES DE LAS CONDES</t>
  </si>
  <si>
    <t>53321478-9</t>
  </si>
  <si>
    <t>COMUNIDAD EDIFICIO OFICINAS DE CORDOVA</t>
  </si>
  <si>
    <t>53317017-k</t>
  </si>
  <si>
    <t>COMUNIDAD EDIFICIO PASEO APOQUINDO III</t>
  </si>
  <si>
    <t>56057400-2</t>
  </si>
  <si>
    <t>COMUNIDAD EDIFICIO ROSARIO NORTE 100</t>
  </si>
  <si>
    <t>53318179-1</t>
  </si>
  <si>
    <t>COMUNIDAD EDIFICIO TORRE ALTO ORIENTE</t>
  </si>
  <si>
    <t>53317890-1</t>
  </si>
  <si>
    <t>COMUNIDAD TORRE APOQUINDO 4775</t>
  </si>
  <si>
    <t>56074560-5</t>
  </si>
  <si>
    <t>CONDOMINIO CENTRO EL ALBA</t>
  </si>
  <si>
    <t>76163248-5</t>
  </si>
  <si>
    <t>FABRICA DE CALZADOS GINO S.A</t>
  </si>
  <si>
    <t>81407200-2</t>
  </si>
  <si>
    <t>INMOBILIARIA CLINICA SPA</t>
  </si>
  <si>
    <t>76123853-1</t>
  </si>
  <si>
    <t>Inmobiliaria e Inversiones G Cuatro S.A.</t>
  </si>
  <si>
    <t>76090588-7</t>
  </si>
  <si>
    <t>INMOBILIARIA JUNIO 2008 SpA</t>
  </si>
  <si>
    <t>76026098-3</t>
  </si>
  <si>
    <t>INMOBILIARIA SCL APOQUINDO SpA</t>
  </si>
  <si>
    <t>76187488-8</t>
  </si>
  <si>
    <t>INMOBILIARIA Y SUBCENTRO LAS CONDES S.A</t>
  </si>
  <si>
    <t>99567710-5</t>
  </si>
  <si>
    <t>INTEGRAMÉDICA S.A</t>
  </si>
  <si>
    <t>76098454-K</t>
  </si>
  <si>
    <t>PROVENSE S.A.</t>
  </si>
  <si>
    <t>88598200-K</t>
  </si>
  <si>
    <t>Seguros de Vida Sura S.A.</t>
  </si>
  <si>
    <t>96549050-7</t>
  </si>
  <si>
    <t>SOCIEDAD DEPORTES ESTADIO ESPAÑOL</t>
  </si>
  <si>
    <t>82050000-8</t>
  </si>
  <si>
    <t>TELEFONICA CHILE S.A.</t>
  </si>
  <si>
    <t>90635000-9</t>
  </si>
  <si>
    <t>CM MADERERA LIMITADA</t>
  </si>
  <si>
    <t>76682070-0</t>
  </si>
  <si>
    <t>AGRICOLA CORREA OCHAGAVIA LIMITADA</t>
  </si>
  <si>
    <t>84103400-7</t>
  </si>
  <si>
    <t>AGRICOLA HUECHUN LIMITADA</t>
  </si>
  <si>
    <t>76095634-1</t>
  </si>
  <si>
    <t>AGRICOLA LA CASCADA LTDA</t>
  </si>
  <si>
    <t>76378300-6</t>
  </si>
  <si>
    <t>AGRICOLA TARAPACA S.A.</t>
  </si>
  <si>
    <t>85120400-8</t>
  </si>
  <si>
    <t>COMERCIALIZADORA S.A.</t>
  </si>
  <si>
    <t>81675600-6</t>
  </si>
  <si>
    <t>FUNDACIÓN INSTITUTO PROFESIONAL DUOC UC</t>
  </si>
  <si>
    <t>72754700-2</t>
  </si>
  <si>
    <t>MELIFEED SPA</t>
  </si>
  <si>
    <t>76474153-6</t>
  </si>
  <si>
    <t>MOLINERA DEL REY LTDA.</t>
  </si>
  <si>
    <t>79888610-K</t>
  </si>
  <si>
    <t>SOCIEDAD AGRICOLA LAS JUNTAS S.A</t>
  </si>
  <si>
    <t>76247254-6</t>
  </si>
  <si>
    <t>SOPROCAL CALERIAS E INDUSTRIAS S.A.</t>
  </si>
  <si>
    <t>92108000-K</t>
  </si>
  <si>
    <t>AGRICOLA Y GANADERA PINCOY LIMITADA</t>
  </si>
  <si>
    <t>78291580-0</t>
  </si>
  <si>
    <t>ALFONSO  GUILLERMO BESSER HAYLER</t>
  </si>
  <si>
    <t>6996148-7</t>
  </si>
  <si>
    <t>COMERCIALIZADORA NUTRECO CHILE LTDA.</t>
  </si>
  <si>
    <t>96701530-K</t>
  </si>
  <si>
    <t>FRIMA S A</t>
  </si>
  <si>
    <t>59029140-4</t>
  </si>
  <si>
    <t>HELGA FUCHSLOCHER AMTHAUER</t>
  </si>
  <si>
    <t>5048715-6</t>
  </si>
  <si>
    <t>LACTEOS DEL SUR S.A.</t>
  </si>
  <si>
    <t>76716680-K</t>
  </si>
  <si>
    <t>WATTS S.A.</t>
  </si>
  <si>
    <t>84356800-9</t>
  </si>
  <si>
    <t>Agrícola Santa Marta de Liray S.A.</t>
  </si>
  <si>
    <t>96651330-6</t>
  </si>
  <si>
    <t>ARMACERO MATCO S.A.</t>
  </si>
  <si>
    <t>78170790-2</t>
  </si>
  <si>
    <t>BALL CHILE S.A.</t>
  </si>
  <si>
    <t>78425850-5</t>
  </si>
  <si>
    <t>CERAMICA SANTIAGO S.A.</t>
  </si>
  <si>
    <t>84976200-1</t>
  </si>
  <si>
    <t>CHILE MOULDINGS SA</t>
  </si>
  <si>
    <t>76460710-4</t>
  </si>
  <si>
    <t>CLARO COMUNICACIONES S.A</t>
  </si>
  <si>
    <t>94675000-K</t>
  </si>
  <si>
    <t>COMERCIAL DIALUM S.A.</t>
  </si>
  <si>
    <t>77386240-0</t>
  </si>
  <si>
    <t>96572360-9</t>
  </si>
  <si>
    <t>COMERCIALIZADORA NOVAVERDE LTDA.</t>
  </si>
  <si>
    <t>77526480-2</t>
  </si>
  <si>
    <t>COOP AGRICOLA Y LECHERA DE LA UNION LTDA</t>
  </si>
  <si>
    <t>81094100-6</t>
  </si>
  <si>
    <t>CORPORACIÓN HACIENDA CHICUREO CLUB</t>
  </si>
  <si>
    <t>65534320-2</t>
  </si>
  <si>
    <t>DESARROLLOS ALIMENTICIOS S.A.</t>
  </si>
  <si>
    <t>76730550-8</t>
  </si>
  <si>
    <t>DI BATISTA CÍA. LTDA.</t>
  </si>
  <si>
    <t>79657820-3</t>
  </si>
  <si>
    <t>EATON INDUSTRIES (CHILE) SPA</t>
  </si>
  <si>
    <t>76103571-1</t>
  </si>
  <si>
    <t>ECHEVERRÍA Y COMPAÑÍA SOCIEDAD COMERCIAL LTDA.</t>
  </si>
  <si>
    <t>79622280-8</t>
  </si>
  <si>
    <t>ESCO ELECMETAL FUNDICION LTDA.</t>
  </si>
  <si>
    <t>76902190-6</t>
  </si>
  <si>
    <t>ESSITY CHILE S.A.</t>
  </si>
  <si>
    <t>94282000-3</t>
  </si>
  <si>
    <t>FABRICA DE ENVASES FOSKO S.A.</t>
  </si>
  <si>
    <t>81866400-1</t>
  </si>
  <si>
    <t>FABRICA DE PLASTICOS CERUTI LIMITADA</t>
  </si>
  <si>
    <t>77763190-K</t>
  </si>
  <si>
    <t>FITTINGS Y LLAVERIAS S A</t>
  </si>
  <si>
    <t>96918500-8</t>
  </si>
  <si>
    <t>FORJADOS S.A.</t>
  </si>
  <si>
    <t>96896640-5</t>
  </si>
  <si>
    <t>GREENPLAST S.A</t>
  </si>
  <si>
    <t>76267533-1</t>
  </si>
  <si>
    <t>INDUSTRIAS CAMPO LINDO S.A.</t>
  </si>
  <si>
    <t>87579600-3</t>
  </si>
  <si>
    <t>INVAC ASESORIAS, INVERSIONES E INMOBILIARIA LIMITADA</t>
  </si>
  <si>
    <t>76259611-3</t>
  </si>
  <si>
    <t>Iron Mountain S.A.</t>
  </si>
  <si>
    <t>96756680-2</t>
  </si>
  <si>
    <t>ITF LABOMED FARMACEUTICA LTDA.</t>
  </si>
  <si>
    <t>96884770-8</t>
  </si>
  <si>
    <t>KIMBERLY CLARK</t>
  </si>
  <si>
    <t>96888460-3</t>
  </si>
  <si>
    <t>KUPFER HERMANOS SA</t>
  </si>
  <si>
    <t>90844000-5</t>
  </si>
  <si>
    <t>LABORATORIO MAVER S.A</t>
  </si>
  <si>
    <t>92121000-0</t>
  </si>
  <si>
    <t>LABORATORIOS DUKAY S.A.</t>
  </si>
  <si>
    <t>96505770-6</t>
  </si>
  <si>
    <t>MAFOR S.A</t>
  </si>
  <si>
    <t>96698130-K</t>
  </si>
  <si>
    <t>MANUFACTURAS DE COBRE SPA.</t>
  </si>
  <si>
    <t>76820371-7</t>
  </si>
  <si>
    <t>MULTIACEROS S.A</t>
  </si>
  <si>
    <t>96798550-3</t>
  </si>
  <si>
    <t>NOVOPLAST S.A.</t>
  </si>
  <si>
    <t>77859490-0</t>
  </si>
  <si>
    <t>PLASTICOS EROFLEX S.A.</t>
  </si>
  <si>
    <t>96634140-8</t>
  </si>
  <si>
    <t>POLAMBIENTE S.A.</t>
  </si>
  <si>
    <t>76054559-7</t>
  </si>
  <si>
    <t>POLIFUSION S.A.</t>
  </si>
  <si>
    <t>96560030-2</t>
  </si>
  <si>
    <t>POLITEC S.A.</t>
  </si>
  <si>
    <t>96567010-6</t>
  </si>
  <si>
    <t>POLYTEX S.A.</t>
  </si>
  <si>
    <t>96777810-9</t>
  </si>
  <si>
    <t>REPRESENTACIONES CANONTEX LIMITADA</t>
  </si>
  <si>
    <t>78526430-4</t>
  </si>
  <si>
    <t>RIVULIS PLASTRO RIEGO LIMITADA</t>
  </si>
  <si>
    <t>96913660-0</t>
  </si>
  <si>
    <t>SEMBCORP AGUAS CHACABUCO S.A.</t>
  </si>
  <si>
    <t>86915400-8</t>
  </si>
  <si>
    <t>SEMBCORP AGUAS LAMPA S.A.</t>
  </si>
  <si>
    <t>76303510-7</t>
  </si>
  <si>
    <t>SOC CONCESIONARIA AUTOPISTA LOS LIBERTADORES S A</t>
  </si>
  <si>
    <t>96818910-7</t>
  </si>
  <si>
    <t>SOCIEDAD AGRICOLA VALLE DE COLINA S.A.</t>
  </si>
  <si>
    <t>96972550-9</t>
  </si>
  <si>
    <t>Storbox S.A.</t>
  </si>
  <si>
    <t>96700620-3</t>
  </si>
  <si>
    <t>TECHNO REFRACTARIOS SA</t>
  </si>
  <si>
    <t>96865630-9</t>
  </si>
  <si>
    <t>Tigre Chile S.A.</t>
  </si>
  <si>
    <t>77032200-6</t>
  </si>
  <si>
    <t>TUBOS Y PLASTICOS TIGRE-ADS DE CHILE LIMITADA</t>
  </si>
  <si>
    <t>76063753-K</t>
  </si>
  <si>
    <t>WENCO S.A.</t>
  </si>
  <si>
    <t>92147000-2</t>
  </si>
  <si>
    <t>ALIMENTOS FRUNA LTDA</t>
  </si>
  <si>
    <t>84156500-2</t>
  </si>
  <si>
    <t>ARIZTIA COMERCIAL LIMITADA</t>
  </si>
  <si>
    <t>83614800-2</t>
  </si>
  <si>
    <t>CAFFARENA S.A.</t>
  </si>
  <si>
    <t>91008000-8</t>
  </si>
  <si>
    <t>DITZLER CHILE LIMITADA</t>
  </si>
  <si>
    <t>96678110-6</t>
  </si>
  <si>
    <t>EMPRESAS LIPIGAS S.A.</t>
  </si>
  <si>
    <t>96928510-K</t>
  </si>
  <si>
    <t>ENVASES Y LITOGRAFIA AGUILA S.A.</t>
  </si>
  <si>
    <t>86898100-8</t>
  </si>
  <si>
    <t>IND. DE ALIM. DOS EN UNO S.A.</t>
  </si>
  <si>
    <t>84476300-K</t>
  </si>
  <si>
    <t>Industria de Policarbonatos Chile Ltda</t>
  </si>
  <si>
    <t>77123410-0</t>
  </si>
  <si>
    <t>Industria Nacional de Envases S.A.</t>
  </si>
  <si>
    <t>96502580-4</t>
  </si>
  <si>
    <t>INTERMOB S.A.</t>
  </si>
  <si>
    <t>78202830-8</t>
  </si>
  <si>
    <t>LABORATORIO BALLERINA LTDA.</t>
  </si>
  <si>
    <t>92405000-4</t>
  </si>
  <si>
    <t>MAIGAS COMERCIAL S A</t>
  </si>
  <si>
    <t>99574340-K</t>
  </si>
  <si>
    <t>PATRICIO LIOI Y CIA LTDA</t>
  </si>
  <si>
    <t>83574800-6</t>
  </si>
  <si>
    <t>QUIMETAL INDUSTRIAL SA</t>
  </si>
  <si>
    <t>87001500-3</t>
  </si>
  <si>
    <t>Servicio Municipal de Agua Potable y Alcantarillado de Maipú</t>
  </si>
  <si>
    <t>69070900-7</t>
  </si>
  <si>
    <t>SOCIEDAD INDUSTRIAL PIZARRENO S.A.</t>
  </si>
  <si>
    <t>96573780-4</t>
  </si>
  <si>
    <t>SOCIEDAD NACIONAL DE OLEODUCTOS S.A.</t>
  </si>
  <si>
    <t>81095400-0</t>
  </si>
  <si>
    <t>AGRICOINDUSTRIAL ALKA S.A.</t>
  </si>
  <si>
    <t>78568210-6</t>
  </si>
  <si>
    <t>AGRICOLA AASA LTDA.</t>
  </si>
  <si>
    <t>79580160-K</t>
  </si>
  <si>
    <t>AGRICOLA AGROALTO LTDA</t>
  </si>
  <si>
    <t>77474900-4</t>
  </si>
  <si>
    <t>AGRICOLA BARACALDO S.A.</t>
  </si>
  <si>
    <t>99577220-5</t>
  </si>
  <si>
    <t>AGRICOLA FUSION SPA</t>
  </si>
  <si>
    <t>78142910-4</t>
  </si>
  <si>
    <t>AGRICOLA LA MARTINA LIMITADA</t>
  </si>
  <si>
    <t>78201440-4</t>
  </si>
  <si>
    <t>AGRICOLA LA QUEBRADA LIMITADA</t>
  </si>
  <si>
    <t>76001704-3</t>
  </si>
  <si>
    <t>COMPAÑIA AGRICOLA DEL VALLE S.A.</t>
  </si>
  <si>
    <t>76012769-8</t>
  </si>
  <si>
    <t>J. Leiva S.A</t>
  </si>
  <si>
    <t>96549620-3</t>
  </si>
  <si>
    <t>QUILHUICA FARMS SPA</t>
  </si>
  <si>
    <t>76592333-6</t>
  </si>
  <si>
    <t>SOCIEDAD AGRICOLA EL RANCHILLO DOS</t>
  </si>
  <si>
    <t>78985090-9</t>
  </si>
  <si>
    <t>SOCIEDAD AGRICOLA EL RANCHILLO UNO LTDA</t>
  </si>
  <si>
    <t>78985100-K</t>
  </si>
  <si>
    <t>SUMMIT FRUITS SPA</t>
  </si>
  <si>
    <t>76519716-3</t>
  </si>
  <si>
    <t>ADMINISTRADORA DE SUPERMERCADOS EXPRESS LTDA.</t>
  </si>
  <si>
    <t>76134946-5</t>
  </si>
  <si>
    <t>ATENTO CHILE S.A.</t>
  </si>
  <si>
    <t>96895220-K</t>
  </si>
  <si>
    <t>BANCO DEL ESTADO DE CHILE</t>
  </si>
  <si>
    <t>97030000-7</t>
  </si>
  <si>
    <t>CLINICA DAVILA</t>
  </si>
  <si>
    <t>96530470-3</t>
  </si>
  <si>
    <t>COMERCIAL ECCSA S.A.</t>
  </si>
  <si>
    <t>83382700-6</t>
  </si>
  <si>
    <t>Edificio de Calle San Martín 73</t>
  </si>
  <si>
    <t>53319950-K</t>
  </si>
  <si>
    <t>EDIFICIO TORRE AMUNATEGUI</t>
  </si>
  <si>
    <t>65112656-8</t>
  </si>
  <si>
    <t>ENTEL CHILE S.A.</t>
  </si>
  <si>
    <t>92580000-7</t>
  </si>
  <si>
    <t>GTD TELEDUCTOS S.A.</t>
  </si>
  <si>
    <t>88983600-8</t>
  </si>
  <si>
    <t>Inmobiliaria Wbz Limitada</t>
  </si>
  <si>
    <t>76101089-1</t>
  </si>
  <si>
    <t>LABORATORIO DURANDIN S.A.I</t>
  </si>
  <si>
    <t>91913000-8</t>
  </si>
  <si>
    <t>MEGASALUD S.A.</t>
  </si>
  <si>
    <t>96942400-2</t>
  </si>
  <si>
    <t>MOLINO BALMACEDA S.A.</t>
  </si>
  <si>
    <t>93764000-5</t>
  </si>
  <si>
    <t>SENADO DE LA REPUBLICA</t>
  </si>
  <si>
    <t>60201000-7</t>
  </si>
  <si>
    <t>SONDA S.A.</t>
  </si>
  <si>
    <t>83628100-4</t>
  </si>
  <si>
    <t>TIVIT CHILE</t>
  </si>
  <si>
    <t>76130712-6</t>
  </si>
  <si>
    <t>WOM S.A.</t>
  </si>
  <si>
    <t>78921690-8</t>
  </si>
  <si>
    <t>ACONCAGUA FOODS S.A.</t>
  </si>
  <si>
    <t>76099789-7</t>
  </si>
  <si>
    <t>Agrofruta Servicios Limitada</t>
  </si>
  <si>
    <t>76351381-5</t>
  </si>
  <si>
    <t>Barry Callebaut Chile SPA</t>
  </si>
  <si>
    <t>76237647-4</t>
  </si>
  <si>
    <t>Comercial El Remanso S.A</t>
  </si>
  <si>
    <t>96544360-6</t>
  </si>
  <si>
    <t>COMERCIAL GREENVIC S.A.</t>
  </si>
  <si>
    <t>78335990-1</t>
  </si>
  <si>
    <t>Constructora Agua Santa Ltda</t>
  </si>
  <si>
    <t>78206080-5</t>
  </si>
  <si>
    <t>COPEFRUT  S.A. </t>
  </si>
  <si>
    <t>81836000-2</t>
  </si>
  <si>
    <t>ELABORADORA DE ENVASES SA</t>
  </si>
  <si>
    <t>82225800-K</t>
  </si>
  <si>
    <t>EXPORTADORA SANTA ELENA</t>
  </si>
  <si>
    <t>96972530-4</t>
  </si>
  <si>
    <t>FRIGORIFICO BUIN LTDA</t>
  </si>
  <si>
    <t>78278240-1</t>
  </si>
  <si>
    <t>FRIOFORT S.A.</t>
  </si>
  <si>
    <t>96584740-5</t>
  </si>
  <si>
    <t>FRUTERA LINDEROS LIMITADA</t>
  </si>
  <si>
    <t>88043200-1</t>
  </si>
  <si>
    <t>Molinera del Maipo S.A.</t>
  </si>
  <si>
    <t>96512230-3</t>
  </si>
  <si>
    <t>MOLINO LINDEROS S.A.</t>
  </si>
  <si>
    <t>92156000-1</t>
  </si>
  <si>
    <t>MULTIFRUTA S.A.</t>
  </si>
  <si>
    <t>96877760-2</t>
  </si>
  <si>
    <t>PRUNESCO SPA</t>
  </si>
  <si>
    <t>96687090-7</t>
  </si>
  <si>
    <t>AGRICOLA CHALACO S.A.</t>
  </si>
  <si>
    <t>77080860-K</t>
  </si>
  <si>
    <t>AGRICOLA EL ROBLE LTDA.</t>
  </si>
  <si>
    <t>79826410-9</t>
  </si>
  <si>
    <t>AGRICOLA EL SOBRANTE</t>
  </si>
  <si>
    <t>77068740-3</t>
  </si>
  <si>
    <t>AGRICOLA NUEVA SAN IGNACIO S.A.</t>
  </si>
  <si>
    <t>76107496-2</t>
  </si>
  <si>
    <t>AGRICOLA PETORCA</t>
  </si>
  <si>
    <t>96989560-9</t>
  </si>
  <si>
    <t>AGRICOLA PILILEN LTDA</t>
  </si>
  <si>
    <t>77824390-3</t>
  </si>
  <si>
    <t>SOC. AGRICOLA LOS GRANEROS SPA</t>
  </si>
  <si>
    <t>79846290-3</t>
  </si>
  <si>
    <t>AGRICOLA Y COMERCIAL DON JUAN S.A</t>
  </si>
  <si>
    <t>76366269-1</t>
  </si>
  <si>
    <t>AGRICOLA Y FORESTAL MARDONES Y CIA LTDA.</t>
  </si>
  <si>
    <t>78110560-0</t>
  </si>
  <si>
    <t>COMPAÑIA MOLINERA CENTRO SUR LIMITADA</t>
  </si>
  <si>
    <t>76175133-6</t>
  </si>
  <si>
    <t>ENAP REFINERIAS S.A.</t>
  </si>
  <si>
    <t>87756500-9</t>
  </si>
  <si>
    <t>INTEGRITY S.A.</t>
  </si>
  <si>
    <t>96690870-K</t>
  </si>
  <si>
    <t>KIMWOOD SPA</t>
  </si>
  <si>
    <t>76070534-9</t>
  </si>
  <si>
    <t>MADERAS BSC LTDA</t>
  </si>
  <si>
    <t>84814500-9</t>
  </si>
  <si>
    <t>BELLO HORIZONTE BUSINESS</t>
  </si>
  <si>
    <t>53320719-7</t>
  </si>
  <si>
    <t>CORP. ADM. DEL PODER JUDICIAL</t>
  </si>
  <si>
    <t>60301001-9</t>
  </si>
  <si>
    <t>INMOBILIARIA E INVERSIONES CUGAT LTDA</t>
  </si>
  <si>
    <t>76790840-7</t>
  </si>
  <si>
    <t>MOLINO KOKE S.A.C.I.</t>
  </si>
  <si>
    <t>93142000-3</t>
  </si>
  <si>
    <t>PACKING Y SERVICIOS RUCARAY S.A.</t>
  </si>
  <si>
    <t>99539360-3</t>
  </si>
  <si>
    <t>PRECISA FROZEN STORAGE &amp;SERVICES LTDA.</t>
  </si>
  <si>
    <t>77448630-5</t>
  </si>
  <si>
    <t>PROCESADORA Y EXPORTADORA ALMENDRASRANCAGUA PARMEX S.A.</t>
  </si>
  <si>
    <t>96716680-4</t>
  </si>
  <si>
    <t>SERVICIOS AGROINDUSTRIALES SUBSOLE S.A.</t>
  </si>
  <si>
    <t>76136210-0</t>
  </si>
  <si>
    <t>SOC AGRICOLA EL PORVENIR S.A.</t>
  </si>
  <si>
    <t>78134990-9</t>
  </si>
  <si>
    <t>VIÑA SANTA CAROLINA S.A.</t>
  </si>
  <si>
    <t>96644340-5</t>
  </si>
  <si>
    <t>WILLIAMSON BARROS LIMITADA</t>
  </si>
  <si>
    <t>77372340-0</t>
  </si>
  <si>
    <t>ADMINISTRADORA DE SUPERMERCADOS HIPER LTDA.</t>
  </si>
  <si>
    <t>76134941-4</t>
  </si>
  <si>
    <t>HOTELERA GEOTEL S.A.</t>
  </si>
  <si>
    <t>76085718-1</t>
  </si>
  <si>
    <t>INMOBILIARIA MALL CALAMA S A</t>
  </si>
  <si>
    <t>96951230-0</t>
  </si>
  <si>
    <t>LATIN GAMING INVESTMENTS CHILE S.A.</t>
  </si>
  <si>
    <t>99537930-9</t>
  </si>
  <si>
    <t>TRATACAL S.A.</t>
  </si>
  <si>
    <t>76741450-1</t>
  </si>
  <si>
    <t>CONGELADOS Y CONSERVAS FITZ ROY S A</t>
  </si>
  <si>
    <t>96949830-8</t>
  </si>
  <si>
    <t>PESQUERA LA PORTADA S.A.</t>
  </si>
  <si>
    <t>95632000-3</t>
  </si>
  <si>
    <t>PESQUERA PACIFIC FARMER LTDA.</t>
  </si>
  <si>
    <t>78317140-6</t>
  </si>
  <si>
    <t>PORTUARIA CABO FROWARD S.A.</t>
  </si>
  <si>
    <t>96723320-K</t>
  </si>
  <si>
    <t>PROCESADORA AGUAS CLARAS LIMITADA</t>
  </si>
  <si>
    <t>87782700-3</t>
  </si>
  <si>
    <t>SALMONES CAMANCHACA S.A.</t>
  </si>
  <si>
    <t>76065596-1</t>
  </si>
  <si>
    <t>CIA PESQUERA CAMANCHACA S.A.</t>
  </si>
  <si>
    <t>93711000-6</t>
  </si>
  <si>
    <t>CULTIVOS MARINOS SAN CRISTOBAL S A</t>
  </si>
  <si>
    <t>96775140-5</t>
  </si>
  <si>
    <t>PESQUERA BAHIA CALDERA S A</t>
  </si>
  <si>
    <t>99575430-4</t>
  </si>
  <si>
    <t>INDUSTRIAL BOSQUES CAUTIN S.A.</t>
  </si>
  <si>
    <t>76025886-5</t>
  </si>
  <si>
    <t>A Y R PRIETO LIMITADA</t>
  </si>
  <si>
    <t>79503710-1</t>
  </si>
  <si>
    <t>AISLAPOL S.A</t>
  </si>
  <si>
    <t>76412645-9</t>
  </si>
  <si>
    <t>Casa de Moneda de Chile S.A.</t>
  </si>
  <si>
    <t>60806000-6</t>
  </si>
  <si>
    <t>87949500-8</t>
  </si>
  <si>
    <t>INVERSIONES SAN JORGE S.A.</t>
  </si>
  <si>
    <t>96839400-2</t>
  </si>
  <si>
    <t>LABORATORIO RECALCINE S.A</t>
  </si>
  <si>
    <t>91637000-8</t>
  </si>
  <si>
    <t>PROUNION S.A.</t>
  </si>
  <si>
    <t>76043533-3</t>
  </si>
  <si>
    <t>SERVICIO DE SALUD OCCIDENTE HOSPITAL SAN JUAN DE DIOS</t>
  </si>
  <si>
    <t>61608204-3</t>
  </si>
  <si>
    <t>UNILEVER CHILE LTDA</t>
  </si>
  <si>
    <t>92091000-9</t>
  </si>
  <si>
    <t>UNILEVER CHILE SCC LTDA.</t>
  </si>
  <si>
    <t>76321731-0</t>
  </si>
  <si>
    <t>AGRICOLA CASAS DEL BOSQUE LTDA.</t>
  </si>
  <si>
    <t>78187230-K</t>
  </si>
  <si>
    <t>AGRICOLA CERES LTDA</t>
  </si>
  <si>
    <t>76067493-1</t>
  </si>
  <si>
    <t>BRITISH AMERICAN TOBACCO CHILE OPERACIONES S.A.</t>
  </si>
  <si>
    <t>90286000-2</t>
  </si>
  <si>
    <t>CAIMI S.A.C</t>
  </si>
  <si>
    <t>96612230-7</t>
  </si>
  <si>
    <t>COMPAÑÍA MOLINERA SAN CRISTÓBAL S.A.</t>
  </si>
  <si>
    <t>90060000-3</t>
  </si>
  <si>
    <t>MULTIFRIGO CASABLANCA S.A.</t>
  </si>
  <si>
    <t>76655750-3</t>
  </si>
  <si>
    <t>POLYGAL SUD S.A.</t>
  </si>
  <si>
    <t>76833610-5</t>
  </si>
  <si>
    <t>QUANTUM INTEGRAL S.A.</t>
  </si>
  <si>
    <t>76146366-7</t>
  </si>
  <si>
    <t>TRES MONTES S.A.</t>
  </si>
  <si>
    <t>76388064-8</t>
  </si>
  <si>
    <t>BIOMAR CHILE S.A.</t>
  </si>
  <si>
    <t>96512650-3</t>
  </si>
  <si>
    <t>CAMANCHACA CULTIVOS SUR S.A</t>
  </si>
  <si>
    <t>96633150-K</t>
  </si>
  <si>
    <t>INMOBILIARIA POWER CENTER LIMITADA</t>
  </si>
  <si>
    <t>76409851-K</t>
  </si>
  <si>
    <t>INVERMAR S.A</t>
  </si>
  <si>
    <t>79797990-2</t>
  </si>
  <si>
    <t>RANTRUR  S.A.</t>
  </si>
  <si>
    <t>99598510-1</t>
  </si>
  <si>
    <t>SALMONES TECMAR S.A.</t>
  </si>
  <si>
    <t>79809870-5</t>
  </si>
  <si>
    <t>SERVICIO DE SALUD CHILOE HOSPITAL CASTRO</t>
  </si>
  <si>
    <t>61602275-k</t>
  </si>
  <si>
    <t>SOC. PESQUERA LANDES S.A.</t>
  </si>
  <si>
    <t>92387000-8</t>
  </si>
  <si>
    <t>CÍA MINERA AMALIA LTDA.</t>
  </si>
  <si>
    <t>85168100-0</t>
  </si>
  <si>
    <t>CORPORA AGRICOLA S.A.</t>
  </si>
  <si>
    <t>96613750-9</t>
  </si>
  <si>
    <t>JORGE SCHMIDT Y CIA LTDA.</t>
  </si>
  <si>
    <t>78023520-9</t>
  </si>
  <si>
    <t>AGRICOLA E INVERSIONES TERRAMAN LTDA</t>
  </si>
  <si>
    <t>76309898-2</t>
  </si>
  <si>
    <t>AGRICOLA EL ARENAL LTDA</t>
  </si>
  <si>
    <t>76084186-2</t>
  </si>
  <si>
    <t>FORESTAL LEON LTDA.</t>
  </si>
  <si>
    <t>78129190-0</t>
  </si>
  <si>
    <t>NUEVOSUR S.A.</t>
  </si>
  <si>
    <t>96963440-6</t>
  </si>
  <si>
    <t>ANTOFAGASTA TERMINAL INTERNACIONAL S.A.</t>
  </si>
  <si>
    <t>99511240-K</t>
  </si>
  <si>
    <t>CENTRO MEDICO ANTOFAGASTA SA</t>
  </si>
  <si>
    <t>95432000-6</t>
  </si>
  <si>
    <t>HOTEL_HAMPTON</t>
  </si>
  <si>
    <t>99999999-9</t>
  </si>
  <si>
    <t>PARQUE ANGAMOS SPA</t>
  </si>
  <si>
    <t>Sk Sabo Chile S.A.</t>
  </si>
  <si>
    <t>78307010-3</t>
  </si>
  <si>
    <t>Sociedad Administradora de Centros Comerciales SpA</t>
  </si>
  <si>
    <t>76588066-1</t>
  </si>
  <si>
    <t>AGRICOLA DON ALFONSO SPA</t>
  </si>
  <si>
    <t>76033092-2</t>
  </si>
  <si>
    <t>AGROFRUTA LTDA.</t>
  </si>
  <si>
    <t>77618380-6</t>
  </si>
  <si>
    <t>Compañía Exploradora y Explotadora Minera Chileno Rumana S.A.</t>
  </si>
  <si>
    <t>82789400-1</t>
  </si>
  <si>
    <t>COMPAÑÍA MINERA SAN ANDRÉS LTDA</t>
  </si>
  <si>
    <t>83714300-4</t>
  </si>
  <si>
    <t>EXPORTADORA SERGIO RUIZ TAGLE HUMERES LTDA.</t>
  </si>
  <si>
    <t>76005335-K</t>
  </si>
  <si>
    <t>FRUTÍCOLA Y EXPORTADORA ATACAMA LTDA.</t>
  </si>
  <si>
    <t>89470200-1</t>
  </si>
  <si>
    <t>SOC CONTRACTUAL MINERA CAROLA</t>
  </si>
  <si>
    <t>79664330-7</t>
  </si>
  <si>
    <t>SOCIEDAD PUNTA DEL COBRE S.A.</t>
  </si>
  <si>
    <t>96561560-1</t>
  </si>
  <si>
    <t>INDUSTRIA DE PLÁSTICOS ANDES DRIP LTDA.</t>
  </si>
  <si>
    <t>77241850-7</t>
  </si>
  <si>
    <t>INMOBILIARIA MALL LAS AMERICAS S A</t>
  </si>
  <si>
    <t>96824450-7</t>
  </si>
  <si>
    <t>KAUFMANN S A VEHICULOS MOTORIZADOS</t>
  </si>
  <si>
    <t>92475000-6</t>
  </si>
  <si>
    <t>Sociedad Concesionaria Aeropuerto Diego Aracena S.A.</t>
  </si>
  <si>
    <t>76822899-K</t>
  </si>
  <si>
    <t>Artel S.A-I.C</t>
  </si>
  <si>
    <t>92642000-3</t>
  </si>
  <si>
    <t>CANPLAST SUD S.A.</t>
  </si>
  <si>
    <t>76014173-9</t>
  </si>
  <si>
    <t>COLADA CONTINUA CHILENA S.A</t>
  </si>
  <si>
    <t>96528000-6</t>
  </si>
  <si>
    <t>DE VICENTE PLÁSTICOS S.A.</t>
  </si>
  <si>
    <t>89689900-7</t>
  </si>
  <si>
    <t>FABRICA DE ENVASES PLASTICOS SERVIFORM S.P.A.</t>
  </si>
  <si>
    <t>76259139-1</t>
  </si>
  <si>
    <t>FIBROCEMENTOS VOLCAN LTDA</t>
  </si>
  <si>
    <t>77524300-7</t>
  </si>
  <si>
    <t>GRUPO MONTESA SPA</t>
  </si>
  <si>
    <t>84061700-9</t>
  </si>
  <si>
    <t>IDEAL S.A.</t>
  </si>
  <si>
    <t>82623500-4</t>
  </si>
  <si>
    <t>Industrias Plasticas Corvalan</t>
  </si>
  <si>
    <t>79505030-2</t>
  </si>
  <si>
    <t>INVERSIONES Y SERVICIOS DATALUNA LTDA.</t>
  </si>
  <si>
    <t>76117026-0</t>
  </si>
  <si>
    <t>RENTAS PATIO VI SPA</t>
  </si>
  <si>
    <t>76410337-8</t>
  </si>
  <si>
    <t>UNITED PLASTIC CORPORATION S A</t>
  </si>
  <si>
    <t>79654120-2</t>
  </si>
  <si>
    <t>ALUSA CHILE S.A.</t>
  </si>
  <si>
    <t>89010400-2</t>
  </si>
  <si>
    <t>AMCOR FLEXIBLES CHILE LTDA.</t>
  </si>
  <si>
    <t>77909310-7</t>
  </si>
  <si>
    <t>ARRIGONI METALURGICA S.A.</t>
  </si>
  <si>
    <t>80893200-8</t>
  </si>
  <si>
    <t>B.BOSCH S.A.</t>
  </si>
  <si>
    <t>84716400-K</t>
  </si>
  <si>
    <t>BOPP CHILE S.A.</t>
  </si>
  <si>
    <t>76264035-K</t>
  </si>
  <si>
    <t>CEMBRASS S.A.</t>
  </si>
  <si>
    <t>96791900-4</t>
  </si>
  <si>
    <t>CENTURYLINK CHILE S.A.</t>
  </si>
  <si>
    <t>96896440-2</t>
  </si>
  <si>
    <t>CERVECERÍA CHILE S.A.</t>
  </si>
  <si>
    <t>96547710-1</t>
  </si>
  <si>
    <t>CESAR COGGIOLA Y COMPANIA LIMITADA</t>
  </si>
  <si>
    <t>77047540-6</t>
  </si>
  <si>
    <t>COEMBAL CHILE S.A.</t>
  </si>
  <si>
    <t>96590620-7</t>
  </si>
  <si>
    <t>COEXPAN CHILE S.A.</t>
  </si>
  <si>
    <t>94486000-2</t>
  </si>
  <si>
    <t>COMERCIALIZADORA DE PLASTICOS LTDA</t>
  </si>
  <si>
    <t>78524620-9</t>
  </si>
  <si>
    <t>CONSTRUCTORA DE PAVIMENTOS ASFALTICOS BITUMIX S.A.</t>
  </si>
  <si>
    <t>84060600-7</t>
  </si>
  <si>
    <t>COPESA S.A.</t>
  </si>
  <si>
    <t>76170725-6</t>
  </si>
  <si>
    <t>Easton Inmobiliaria Industrial SpA</t>
  </si>
  <si>
    <t>76391983-8</t>
  </si>
  <si>
    <t>EDIPAC S.A.</t>
  </si>
  <si>
    <t>88566900-K</t>
  </si>
  <si>
    <t>ELABORADORA DE ALIMENTOS FRUTALE LIMITADA</t>
  </si>
  <si>
    <t>79746250-0</t>
  </si>
  <si>
    <t>ENDURANCE S.A.</t>
  </si>
  <si>
    <t>76057258-6</t>
  </si>
  <si>
    <t>ESPACIO GOLDEN BOX S.A.</t>
  </si>
  <si>
    <t>76308349-7</t>
  </si>
  <si>
    <t>EXPLOTACIONES SANITARIAS S.A.</t>
  </si>
  <si>
    <t>96569390-4</t>
  </si>
  <si>
    <t>FAST PACK S.A.</t>
  </si>
  <si>
    <t>78295070-3</t>
  </si>
  <si>
    <t>HOME TEXTILES GROUP LIMITADA</t>
  </si>
  <si>
    <t>96983930-K</t>
  </si>
  <si>
    <t>IMPORTADORA CAFE DO BRASIL S A</t>
  </si>
  <si>
    <t>93178000-K</t>
  </si>
  <si>
    <t>INDUSTRIA DE BALATAS CABAL S.A.</t>
  </si>
  <si>
    <t>88720600-7</t>
  </si>
  <si>
    <t>Industrias Kypco Ltda</t>
  </si>
  <si>
    <t>76753280-6</t>
  </si>
  <si>
    <t>JELD WEN CHILE S.A.</t>
  </si>
  <si>
    <t>79746830-4</t>
  </si>
  <si>
    <t>JUAN BAS ALIMENTOS S.A.</t>
  </si>
  <si>
    <t>96877680-0</t>
  </si>
  <si>
    <t>LESAFFRE INDUSTRIAL CHILE S.A.</t>
  </si>
  <si>
    <t>78382760-3</t>
  </si>
  <si>
    <t>LUIS PHILIPPS SAIC GOMAS</t>
  </si>
  <si>
    <t>92553000-K</t>
  </si>
  <si>
    <t>MARISIO S.A.</t>
  </si>
  <si>
    <t>76014662-5</t>
  </si>
  <si>
    <t>PANIMEX QUIMICA LIMITADA</t>
  </si>
  <si>
    <t>96545900-6</t>
  </si>
  <si>
    <t>PLASTICOS FILMAMERICA LTDA.</t>
  </si>
  <si>
    <t>77019350-8</t>
  </si>
  <si>
    <t>PLASTICOS MALFANTI S.A</t>
  </si>
  <si>
    <t>87704300-2</t>
  </si>
  <si>
    <t>PRODEA S.A.</t>
  </si>
  <si>
    <t>96850950-0</t>
  </si>
  <si>
    <t>PROVERDE S.A.</t>
  </si>
  <si>
    <t>96885620-0</t>
  </si>
  <si>
    <t>SIOM SPA</t>
  </si>
  <si>
    <t>76090717-0</t>
  </si>
  <si>
    <t>SKC Inmobiliaria S.A.</t>
  </si>
  <si>
    <t>76003473-8</t>
  </si>
  <si>
    <t>SMURFIT KAPPA DE CHILE S.A.</t>
  </si>
  <si>
    <t>99523020-8</t>
  </si>
  <si>
    <t>SYNTHON CHILE LTDA</t>
  </si>
  <si>
    <t>76032097-8</t>
  </si>
  <si>
    <t>TECPOL S.A.</t>
  </si>
  <si>
    <t>76016703-7</t>
  </si>
  <si>
    <t>TRANSLOGIC S.A.</t>
  </si>
  <si>
    <t>96931250-6</t>
  </si>
  <si>
    <t>ZARZAR Y COMPANIA LIMITADA</t>
  </si>
  <si>
    <t>78055430-4</t>
  </si>
  <si>
    <t>AGRICOLA ENTRE RIOS LTDA.</t>
  </si>
  <si>
    <t>79517760-4</t>
  </si>
  <si>
    <t>CHILE BOTANICS S.A.</t>
  </si>
  <si>
    <t>76157513-9</t>
  </si>
  <si>
    <t>IANSAGRO S.A.</t>
  </si>
  <si>
    <t>96772810-1</t>
  </si>
  <si>
    <t>AGROPECUARIA LOS VARONES LIMITADA</t>
  </si>
  <si>
    <t>76392608-7</t>
  </si>
  <si>
    <t>AGUAS MANQUEHUE S.A.</t>
  </si>
  <si>
    <t>89221000-4</t>
  </si>
  <si>
    <t>SEMBCORP AGUAS UTILITIES S.A.</t>
  </si>
  <si>
    <t>96891890-7</t>
  </si>
  <si>
    <t>Sociedad Concesionaria Autopista Nororiente S.A.</t>
  </si>
  <si>
    <t>99548570-2</t>
  </si>
  <si>
    <t>INDUSTRIA DE ACERO MANUFACTURADO LTDA</t>
  </si>
  <si>
    <t>86752500-9</t>
  </si>
  <si>
    <t>ASERRADEROS SAN JOAQUIN S A</t>
  </si>
  <si>
    <t>96694500-1</t>
  </si>
  <si>
    <t>Carsol Fruit S.A.</t>
  </si>
  <si>
    <t>79547780-2</t>
  </si>
  <si>
    <t>COAGRA S.A.</t>
  </si>
  <si>
    <t>96686870-8</t>
  </si>
  <si>
    <t>HOSPITAL CLINICO HERMINDA MARTIN</t>
  </si>
  <si>
    <t>61607001-0</t>
  </si>
  <si>
    <t>INMOBILIARIA COLLIN S.A.</t>
  </si>
  <si>
    <t>76644510-1</t>
  </si>
  <si>
    <t>MOLINO FUENTES S.A.</t>
  </si>
  <si>
    <t>89526100-9</t>
  </si>
  <si>
    <t>SERVICIO DE SALUD ÑUBLE</t>
  </si>
  <si>
    <t>61607000-2</t>
  </si>
  <si>
    <t>SERVICIOS ALBORADA SpA</t>
  </si>
  <si>
    <t>76078118-5</t>
  </si>
  <si>
    <t>SOCIEDAD FRIGORIFICO SAN JOSE LIMITADA</t>
  </si>
  <si>
    <t>76111102-7</t>
  </si>
  <si>
    <t>SOUTH ORGANICS FRUIT SA</t>
  </si>
  <si>
    <t>99588390-2</t>
  </si>
  <si>
    <t>DOLE CHILE S.A.</t>
  </si>
  <si>
    <t>94612000-6</t>
  </si>
  <si>
    <t>VIÑA CONCHA Y TORO S.A.</t>
  </si>
  <si>
    <t>90227000-0</t>
  </si>
  <si>
    <t>VIÑA CONO SUR S.A.</t>
  </si>
  <si>
    <t>86326300-K</t>
  </si>
  <si>
    <t>AGROINDUSTRIAL ARICA S A</t>
  </si>
  <si>
    <t>76614620-1</t>
  </si>
  <si>
    <t>COCA COLA EMBONOR S.A.</t>
  </si>
  <si>
    <t>93281000-K</t>
  </si>
  <si>
    <t>CONDENSA S.A.</t>
  </si>
  <si>
    <t>93456000-0</t>
  </si>
  <si>
    <t>PLASTICOS PET S.A.</t>
  </si>
  <si>
    <t>96989840-3</t>
  </si>
  <si>
    <t>PLAZA S.A.</t>
  </si>
  <si>
    <t>76017019-4</t>
  </si>
  <si>
    <t>TERMINAL PUERTO ARICA S.A.</t>
  </si>
  <si>
    <t>99567620-6</t>
  </si>
  <si>
    <t>CASINO DE JUEGOS TEMUCO S.A</t>
  </si>
  <si>
    <t>99597880-6</t>
  </si>
  <si>
    <t>COMERCIAL SUCCESSO LIMITADA</t>
  </si>
  <si>
    <t>79605490-5</t>
  </si>
  <si>
    <t>DIRECCION SERVICO DE SALUD ARAUCANIA SUR</t>
  </si>
  <si>
    <t>61607400-8</t>
  </si>
  <si>
    <t>UNIVERSIDAD AUTONOMA DE CHILE</t>
  </si>
  <si>
    <t>71633300-0</t>
  </si>
  <si>
    <t>PABLO MASSOUD CIA LTDA</t>
  </si>
  <si>
    <t>79696000-0</t>
  </si>
  <si>
    <t>SOCIEDAD AGRICOLA LA HORNILLA SPA</t>
  </si>
  <si>
    <t>79646350-3</t>
  </si>
  <si>
    <t>AGRICOLA EL CAMPO SPA</t>
  </si>
  <si>
    <t>77963650-K</t>
  </si>
  <si>
    <t>AGRICOLA EL FARO LIMITADA</t>
  </si>
  <si>
    <t>76160183-0</t>
  </si>
  <si>
    <t>AGRICOLA LAS ENCINAS DE DIGUILLIN LIMITADA</t>
  </si>
  <si>
    <t>76040172-2</t>
  </si>
  <si>
    <t>CARLOS EUGENIO CABRERA JOFRE</t>
  </si>
  <si>
    <t>11575042-9</t>
  </si>
  <si>
    <t>JOSE GABRIEL MUNOZ MUNOZ</t>
  </si>
  <si>
    <t>5587601-0</t>
  </si>
  <si>
    <t>JOSE LUIS VINUELA SUAREZ</t>
  </si>
  <si>
    <t>6420857-8</t>
  </si>
  <si>
    <t>MATILDE CAROLINA SOTO RUBILAR</t>
  </si>
  <si>
    <t>13798429-6</t>
  </si>
  <si>
    <t>MOLINERA ITATA S.A.</t>
  </si>
  <si>
    <t>96872100-3</t>
  </si>
  <si>
    <t>MONTEVERDE S.A.</t>
  </si>
  <si>
    <t>96540900-9</t>
  </si>
  <si>
    <t>SOC AGRIC GANADERA Y FORESTAL GUINEZ Y CIA LTDA</t>
  </si>
  <si>
    <t>76814110-K</t>
  </si>
  <si>
    <t>SOC AGROPECUARIA Y FORESTAL LOS PLACERES LIMITADA</t>
  </si>
  <si>
    <t>86988200-3</t>
  </si>
  <si>
    <t>SOC. AGRIC. Y FORESTAL LOS CIPRESES LTDA</t>
  </si>
  <si>
    <t>78558480-5</t>
  </si>
  <si>
    <t>79979750-K</t>
  </si>
  <si>
    <t>SOCIEDAD AGRICOLA, FORESTAL Y GANADERA LOS PEUMOS LIMITADA</t>
  </si>
  <si>
    <t>76000284-4</t>
  </si>
  <si>
    <t>ANTARFOOD S.A.</t>
  </si>
  <si>
    <t>88274600-3</t>
  </si>
  <si>
    <t>Holding And Trading S.A.</t>
  </si>
  <si>
    <t>94827000-5</t>
  </si>
  <si>
    <t>PROCESADORA HUEÑOCOIHUE SPA</t>
  </si>
  <si>
    <t>78512930-K</t>
  </si>
  <si>
    <t>SALMONES ANTARTICA S.A.</t>
  </si>
  <si>
    <t>86100500-3</t>
  </si>
  <si>
    <t>TORALLA S.A.</t>
  </si>
  <si>
    <t>96854180-3</t>
  </si>
  <si>
    <t>CHILE FOOD EXPORT LTDA.</t>
  </si>
  <si>
    <t>76338374-1</t>
  </si>
  <si>
    <t>DAVID DEL CURTO S.A.</t>
  </si>
  <si>
    <t>93329000-K</t>
  </si>
  <si>
    <t>DEL MONTE FRESH PRODUCE (CHILE) S A.</t>
  </si>
  <si>
    <t>95089000-2</t>
  </si>
  <si>
    <t>DELIPACK S.A</t>
  </si>
  <si>
    <t>76101146-4</t>
  </si>
  <si>
    <t>89258800-7</t>
  </si>
  <si>
    <t>PRIZE PROSERVICE S.A.</t>
  </si>
  <si>
    <t>76147647-5</t>
  </si>
  <si>
    <t>ALBIA S.A.</t>
  </si>
  <si>
    <t>96656430-K</t>
  </si>
  <si>
    <t>CLUB HÍPICO DE SANTIAGO</t>
  </si>
  <si>
    <t>90212000-9</t>
  </si>
  <si>
    <t>EMPRESAS TUCAPEL S.A.</t>
  </si>
  <si>
    <t>91083000-7</t>
  </si>
  <si>
    <t>Oficina Nacional de Emergencia Ministerio del Interior</t>
  </si>
  <si>
    <t>60509001-K</t>
  </si>
  <si>
    <t>PONTIFICIA UNIVERSIDAD CATOLICA DE CHILE</t>
  </si>
  <si>
    <t>81698900-0</t>
  </si>
  <si>
    <t>Salesianos Impresores S.A.</t>
  </si>
  <si>
    <t>96751950-2</t>
  </si>
  <si>
    <t>SOCIEDAD CONCESIONARIA ARENA BICENTENARIO S.A.</t>
  </si>
  <si>
    <t>99573420-6</t>
  </si>
  <si>
    <t>UNIVERSIDAD BERNARDO OHIGGINS</t>
  </si>
  <si>
    <t>71647500-K</t>
  </si>
  <si>
    <t>Universidad Central de Chile</t>
  </si>
  <si>
    <t>70995200-5</t>
  </si>
  <si>
    <t>UNIVERSIDAD DIEGO PORTALES</t>
  </si>
  <si>
    <t>70990700-K</t>
  </si>
  <si>
    <t>FRUTAS Y HORTALIZAS DEL SUR S.A.</t>
  </si>
  <si>
    <t>79804220-3</t>
  </si>
  <si>
    <t>84400600-4</t>
  </si>
  <si>
    <t>CHAYAHUE S.A.</t>
  </si>
  <si>
    <t>76120247-2</t>
  </si>
  <si>
    <t>DANISCO CHILE S.A.</t>
  </si>
  <si>
    <t>96627500-6</t>
  </si>
  <si>
    <t>EWOS CHILE ALIMENTOS LIMITADA</t>
  </si>
  <si>
    <t>77424780-7</t>
  </si>
  <si>
    <t>EXPORTADORA LOS FIORDOS LIMITADA</t>
  </si>
  <si>
    <t>79872420-7</t>
  </si>
  <si>
    <t>SEALAND AQUACULTURE S.A.</t>
  </si>
  <si>
    <t>76908610-2</t>
  </si>
  <si>
    <t>ALIMENTOS Y FRUTOS S.A.</t>
  </si>
  <si>
    <t>96557910-9</t>
  </si>
  <si>
    <t>DISTRIBUIDORA SUPER DIEZ S.A.</t>
  </si>
  <si>
    <t>76012833-3</t>
  </si>
  <si>
    <t>GENERAL FIBER &amp; PAPER S.A.</t>
  </si>
  <si>
    <t>99518800-7</t>
  </si>
  <si>
    <t>MOLINOS CUNACO S.A.</t>
  </si>
  <si>
    <t>80393200-K</t>
  </si>
  <si>
    <t>ROBERTO TAMM Y CIA</t>
  </si>
  <si>
    <t>86579500-9</t>
  </si>
  <si>
    <t>COLLIPULLI RED SOIL S.A</t>
  </si>
  <si>
    <t>96651180-K</t>
  </si>
  <si>
    <t>MOLDURAS E INSUMOS LIMITADA</t>
  </si>
  <si>
    <t>78892050-4</t>
  </si>
  <si>
    <t>SOC.AGRICOLA LA SELVA LTDA.</t>
  </si>
  <si>
    <t>COMERCIAL RUVER</t>
  </si>
  <si>
    <t>87765000-6</t>
  </si>
  <si>
    <t>COMERCIAL YOLANDA LIMITADA</t>
  </si>
  <si>
    <t>78129870-0</t>
  </si>
  <si>
    <t>EMPRESAS RED SALUD SA</t>
  </si>
  <si>
    <t>76020458-7</t>
  </si>
  <si>
    <t>HOSPITAL GUILLERMO GRANT BENAVENTE DE CONCEPCION</t>
  </si>
  <si>
    <t>61602189-3</t>
  </si>
  <si>
    <t>JOHNSON'S S.A</t>
  </si>
  <si>
    <t>92458000-3</t>
  </si>
  <si>
    <t>MALL DEL CENTRO DE CONCEPCION S A</t>
  </si>
  <si>
    <t>96847320-4</t>
  </si>
  <si>
    <t>SERVICIO NAC DE SALUD HOSPITAL TRAUMATOLOGICO</t>
  </si>
  <si>
    <t>61602295-4</t>
  </si>
  <si>
    <t>ARENEX S.A.</t>
  </si>
  <si>
    <t>79662760-3</t>
  </si>
  <si>
    <t>BASF CHILE S.A.</t>
  </si>
  <si>
    <t>80043600-1</t>
  </si>
  <si>
    <t>EMBALAJES INTERNACIONES OSKUPACK SPA</t>
  </si>
  <si>
    <t>76188974-5</t>
  </si>
  <si>
    <t>ESVAL S.A.</t>
  </si>
  <si>
    <t>76000739-0</t>
  </si>
  <si>
    <t>INDURA S.A</t>
  </si>
  <si>
    <t>91335000-6</t>
  </si>
  <si>
    <t>INDUSTRIAS NEUCHATEL S.A.</t>
  </si>
  <si>
    <t>77706890-3</t>
  </si>
  <si>
    <t>INVERSIONES BOSQUES DEL MAUCO S.A.</t>
  </si>
  <si>
    <t>96970470-6</t>
  </si>
  <si>
    <t>METSO CHILE S.A.</t>
  </si>
  <si>
    <t>93077000-0</t>
  </si>
  <si>
    <t>SOCIEDAD PETREOS S.A.</t>
  </si>
  <si>
    <t>93933000-3</t>
  </si>
  <si>
    <t>ARNOLDO OPAZO Y CÍA. LIMITADA</t>
  </si>
  <si>
    <t>76016164-0</t>
  </si>
  <si>
    <t>FORESTAL SANTA BLANCA S.A.</t>
  </si>
  <si>
    <t>79712980-1</t>
  </si>
  <si>
    <t>MADERAS MARTIN LTDA.</t>
  </si>
  <si>
    <t>78331790-7</t>
  </si>
  <si>
    <t>MAURICIO MUNOZ Y COMPANIA LTDA</t>
  </si>
  <si>
    <t>79974690-5</t>
  </si>
  <si>
    <t>NELSON IVAN MESTRE ALLENDE</t>
  </si>
  <si>
    <t>5026232-4</t>
  </si>
  <si>
    <t>SOCIEDAD COMERCIAL VALENZUELA CACERES HERMANOS LIMITADA</t>
  </si>
  <si>
    <t>76279860-3</t>
  </si>
  <si>
    <t>FORESTAL TRES EME  S.A.</t>
  </si>
  <si>
    <t>76026945-K</t>
  </si>
  <si>
    <t>AGUAS CHAÑAR S.A.</t>
  </si>
  <si>
    <t>99542570-K</t>
  </si>
  <si>
    <t>INMOBILIARIA Y CONSTRUCTORA DON ELIAS S.A.</t>
  </si>
  <si>
    <t>76198297-4</t>
  </si>
  <si>
    <t>SERVICIO DE SALUD ATACAMA HOSPITAL COPIAPO</t>
  </si>
  <si>
    <t>61606307-3</t>
  </si>
  <si>
    <t>BLUMAR S.A.</t>
  </si>
  <si>
    <t>80860400-0</t>
  </si>
  <si>
    <t>CAMANCHACA PESCA SUR S.A.</t>
  </si>
  <si>
    <t>76143821-2</t>
  </si>
  <si>
    <t>ENAPESCA S.A</t>
  </si>
  <si>
    <t>96894000-7</t>
  </si>
  <si>
    <t>FOODCORP CHILE S.A.</t>
  </si>
  <si>
    <t>87913200-2</t>
  </si>
  <si>
    <t>PESQUERA BAHIA CORONEL S.A.</t>
  </si>
  <si>
    <t>76298300-1</t>
  </si>
  <si>
    <t>SERVICIO DE ADMINISTRACION ACUICOLA S.A</t>
  </si>
  <si>
    <t>99520880-6</t>
  </si>
  <si>
    <t>COMPAÑÍA INDUSTRIAL EL VOLCAN S.A.</t>
  </si>
  <si>
    <t>90209000-2</t>
  </si>
  <si>
    <t>FAENADORA Y FRIGORIFICO CORDILLERA SA</t>
  </si>
  <si>
    <t>96587230-2</t>
  </si>
  <si>
    <t>MOLINO PUENTE ALTO S.A</t>
  </si>
  <si>
    <t>81852700-4</t>
  </si>
  <si>
    <t>SOC ADMINISTRADORA DE CENTROS COMERCIALES SPA</t>
  </si>
  <si>
    <t>75588066-1</t>
  </si>
  <si>
    <t>AUSTRALIS AGUA DULCE S.A.</t>
  </si>
  <si>
    <t>DESARROLLOS COMERCIALES S.A.</t>
  </si>
  <si>
    <t>76116213-6</t>
  </si>
  <si>
    <t>FOLIADORA DE MADERAS GORBEA LTDA</t>
  </si>
  <si>
    <t>76143855-7</t>
  </si>
  <si>
    <t>FRUTICOLA AGRICHILE S.A.</t>
  </si>
  <si>
    <t>96618010-2</t>
  </si>
  <si>
    <t>HORTIFRUT CHILE S.A.</t>
  </si>
  <si>
    <t>99524450-0</t>
  </si>
  <si>
    <t>MAQUINARIAS LA FRONTERA LTDA.</t>
  </si>
  <si>
    <t>78843330-9</t>
  </si>
  <si>
    <t>MOLINERA GORBEA LIMITADA</t>
  </si>
  <si>
    <t>78489380-4</t>
  </si>
  <si>
    <t>RENTAS PATIO I SPA</t>
  </si>
  <si>
    <t>76100625-8</t>
  </si>
  <si>
    <t>SOC COMERC AGRIC Y FOREST NALCAHUE LTDA</t>
  </si>
  <si>
    <t>78928780-5</t>
  </si>
  <si>
    <t>SALMONES CAPTREN S.A.</t>
  </si>
  <si>
    <t>78246180-K</t>
  </si>
  <si>
    <t>AGRICOLA Y FRUTERA CURACAVI S.A.</t>
  </si>
  <si>
    <t>96503050-6</t>
  </si>
  <si>
    <t>ASOC. PROPIET. DE LA PARCELA LA AURORA D</t>
  </si>
  <si>
    <t>72117900-1</t>
  </si>
  <si>
    <t>FORACTION CHILI S.A.</t>
  </si>
  <si>
    <t>96876460-8</t>
  </si>
  <si>
    <t>Agroindustrial Frutasol S. A.</t>
  </si>
  <si>
    <t>79753490-0</t>
  </si>
  <si>
    <t>Andes Service S. A.</t>
  </si>
  <si>
    <t>96858440-5</t>
  </si>
  <si>
    <t>COMERCIAL MULTICENTRO LIMITADA</t>
  </si>
  <si>
    <t>79982490-6</t>
  </si>
  <si>
    <t>EXPORTADORA FRUGAL S.A.</t>
  </si>
  <si>
    <t>99536280-5</t>
  </si>
  <si>
    <t>Frio Bueno SPA</t>
  </si>
  <si>
    <t>76545456-5</t>
  </si>
  <si>
    <t>Raúl Guillermo Narváez Gómez</t>
  </si>
  <si>
    <t>7950349-5</t>
  </si>
  <si>
    <t>SERVICIO DE SALUD DEL MAULE HOSPITAL DE CURICO SAN JUAN DE DIOS</t>
  </si>
  <si>
    <t>61606903-9</t>
  </si>
  <si>
    <t>SOC.AGRICOLA Y FRUTICOLA LEON LTDA.</t>
  </si>
  <si>
    <t>77069390-K</t>
  </si>
  <si>
    <t>Sociedad Agrícola Alborada S. A.</t>
  </si>
  <si>
    <t>99507910-0</t>
  </si>
  <si>
    <t>TERRAMATER S.A.</t>
  </si>
  <si>
    <t>78173420-9</t>
  </si>
  <si>
    <t>AGROINDUSTRIAL VALLE FRIO S.A</t>
  </si>
  <si>
    <t>78180180-1</t>
  </si>
  <si>
    <t>CORRETAJES TORRES Y CIA. LTDA.</t>
  </si>
  <si>
    <t>78451170-7</t>
  </si>
  <si>
    <t>EXPORTACIONES MEYER LTDA.</t>
  </si>
  <si>
    <t>96688810-5</t>
  </si>
  <si>
    <t>FRUTÍCOLA DOSAL LIMITADA</t>
  </si>
  <si>
    <t>96585020-1</t>
  </si>
  <si>
    <t>FRUTIZANO S.A.</t>
  </si>
  <si>
    <t>78144420-0</t>
  </si>
  <si>
    <t>INMOBILIARIA MALL VIÑA DEL MAR S.A.</t>
  </si>
  <si>
    <t>96863570-0</t>
  </si>
  <si>
    <t>PETROMAX SpA</t>
  </si>
  <si>
    <t>76886400-4</t>
  </si>
  <si>
    <t>SOC VINICOLA MIGUEL TORRES S.A.</t>
  </si>
  <si>
    <t>85980800-K</t>
  </si>
  <si>
    <t>VICENTE SANCHEZ GATO S.A.I.</t>
  </si>
  <si>
    <t>91901000-2</t>
  </si>
  <si>
    <t>BLUE SHELL S. A.</t>
  </si>
  <si>
    <t>99589870-5</t>
  </si>
  <si>
    <t>PESQUERA PACIFIC STAR S.A.</t>
  </si>
  <si>
    <t>96831480-7</t>
  </si>
  <si>
    <t>SUDMARIS CHILE S. A.</t>
  </si>
  <si>
    <t>76580360-8</t>
  </si>
  <si>
    <t>Vitapro Chile S.A</t>
  </si>
  <si>
    <t>96677260-3</t>
  </si>
  <si>
    <t>COMPANIA MINERA POTRERILLOS LIMITADA</t>
  </si>
  <si>
    <t>77202800-8</t>
  </si>
  <si>
    <t>SANTIAGO METALS PROYECTO DOS LTDA.</t>
  </si>
  <si>
    <t>76296369-8</t>
  </si>
  <si>
    <t>79757460-0</t>
  </si>
  <si>
    <t>AGRICOLA Y FORESTAL BAGARO LTDA</t>
  </si>
  <si>
    <t>81113700-6</t>
  </si>
  <si>
    <t>76384070-0</t>
  </si>
  <si>
    <t>ASERRADEROS CERRO COLORADO S.A.</t>
  </si>
  <si>
    <t>76678980-3</t>
  </si>
  <si>
    <t>ASERRADEROS JCE S.A.</t>
  </si>
  <si>
    <t>96547890-6</t>
  </si>
  <si>
    <t>ASERRADEROS POCO A POCO LTDA</t>
  </si>
  <si>
    <t>78570780-K</t>
  </si>
  <si>
    <t>CMPC MADERAS S.A.</t>
  </si>
  <si>
    <t>95304000-K</t>
  </si>
  <si>
    <t>PATAGONIA PAINTING COMPANY</t>
  </si>
  <si>
    <t>76062635-K</t>
  </si>
  <si>
    <t>SOC AGRICOLA Y FORESTAL ALTIKON LIMITADA </t>
  </si>
  <si>
    <t>79667810-0</t>
  </si>
  <si>
    <t>SOC COPEVAL AGROINDUSTRIAS S.A</t>
  </si>
  <si>
    <t>96685130-9</t>
  </si>
  <si>
    <t>SOCIEDAD AGRICOLA MAQUENA SPA</t>
  </si>
  <si>
    <t>76267264-2</t>
  </si>
  <si>
    <t>SOCIEDAD RIOS Y GACITUA LIMITADA</t>
  </si>
  <si>
    <t>76382480-2</t>
  </si>
  <si>
    <t>TRANSPORTES Y EXPLOTACIONES FORESTALES BASAURI HERMANOS LIMITADA</t>
  </si>
  <si>
    <t>78934650-K</t>
  </si>
  <si>
    <t>CLINICA BIO-BIO S.A</t>
  </si>
  <si>
    <t>96885940-4</t>
  </si>
  <si>
    <t>COMERCIALIZADORA VEGA MONUMENTAL</t>
  </si>
  <si>
    <t>76126876-7</t>
  </si>
  <si>
    <t>CORPORACION TEATRO REGIONAL DEL BIO BIO</t>
  </si>
  <si>
    <t>65079385-4</t>
  </si>
  <si>
    <t>EDIFICIO CENTRO COSTANERA</t>
  </si>
  <si>
    <t>53323858-0</t>
  </si>
  <si>
    <t>INMOB Y CONST OFICINAS SAN ANDRES S.A.</t>
  </si>
  <si>
    <t>76114948-2</t>
  </si>
  <si>
    <t>INMOBILIARIA DIALUM S A</t>
  </si>
  <si>
    <t>78550910-2</t>
  </si>
  <si>
    <t>INMOBILIARIA VEGA MONUMENTAL S A</t>
  </si>
  <si>
    <t>76126874-0</t>
  </si>
  <si>
    <t>SERVICIO DE VIVIENDA Y URBANIZACION VIII REGION</t>
  </si>
  <si>
    <t>61820004-3</t>
  </si>
  <si>
    <t>SOCIEDAD CONCESIONARIA AEROPUERTO CARRIEL SUR S.A.</t>
  </si>
  <si>
    <t>76592495-2</t>
  </si>
  <si>
    <t>AGRICOLA GANADERA SAN VICENTE MENETUE</t>
  </si>
  <si>
    <t>77090370-K</t>
  </si>
  <si>
    <t>78295150-5</t>
  </si>
  <si>
    <t>AUSTRAL CEREALS S.A.</t>
  </si>
  <si>
    <t>76453034-9</t>
  </si>
  <si>
    <t>96607760-3</t>
  </si>
  <si>
    <t>FORESTAL AITUE LTDA</t>
  </si>
  <si>
    <t>77603630-7</t>
  </si>
  <si>
    <t>FULLGREEN CHILE LTDA</t>
  </si>
  <si>
    <t>76515971-7</t>
  </si>
  <si>
    <t>LAMINADORA L.ANGELES S.A.</t>
  </si>
  <si>
    <t>96713680-8</t>
  </si>
  <si>
    <t>MADERAS PILGUEN SPA</t>
  </si>
  <si>
    <t>99582860-K</t>
  </si>
  <si>
    <t>MADERAS RIO COLORADO</t>
  </si>
  <si>
    <t>76005318-K</t>
  </si>
  <si>
    <t>PROMASA S.A.</t>
  </si>
  <si>
    <t>96540490-2</t>
  </si>
  <si>
    <t>SOC. DE MANUFACTURAS TIMBERNI LTDA.</t>
  </si>
  <si>
    <t>77956740-0</t>
  </si>
  <si>
    <t>SUN HARVEST S.A.</t>
  </si>
  <si>
    <t>78783970-3</t>
  </si>
  <si>
    <t>NEOGEL S.A.</t>
  </si>
  <si>
    <t>96821230-3</t>
  </si>
  <si>
    <t>AGROINDUSTRIA QUILACO</t>
  </si>
  <si>
    <t>96576540-9</t>
  </si>
  <si>
    <t>CORPORACION NACIONAL DEL COBRE DE CHILE</t>
  </si>
  <si>
    <t>61704000-K</t>
  </si>
  <si>
    <t>PRODUCTOS CHILENOS DEL ACERO LTDA.</t>
  </si>
  <si>
    <t>78803130-0</t>
  </si>
  <si>
    <t>AGRÍCOLA SANTA LUCÍA LTDA.</t>
  </si>
  <si>
    <t>79930150-4</t>
  </si>
  <si>
    <t>COMPAÑIA MINERA LA PATAGUA</t>
  </si>
  <si>
    <t>84542800-K</t>
  </si>
  <si>
    <t>SOC AGRICOLA EL CARMEN DE PUCALAN LIMITADA</t>
  </si>
  <si>
    <t>79747860-1</t>
  </si>
  <si>
    <t>SOPRAVAL S.A.</t>
  </si>
  <si>
    <t>82366700-0</t>
  </si>
  <si>
    <t>AGRICOLA CHOROMBO S A</t>
  </si>
  <si>
    <t>83659400-2</t>
  </si>
  <si>
    <t>AGRICOLA LOS TILOS</t>
  </si>
  <si>
    <t>89136700-7</t>
  </si>
  <si>
    <t>AGROCOMERCIAL CODIGUA SPA</t>
  </si>
  <si>
    <t>77471270-4</t>
  </si>
  <si>
    <t>LAS BANDURRIAS LTDA</t>
  </si>
  <si>
    <t>78744990-5</t>
  </si>
  <si>
    <t>PINTO PIGA SEEDS S.A.</t>
  </si>
  <si>
    <t>76265695-7</t>
  </si>
  <si>
    <t>AGROINDUSTRIA EL PAICO LTDA.</t>
  </si>
  <si>
    <t>96590000-4</t>
  </si>
  <si>
    <t>96604510-8</t>
  </si>
  <si>
    <t>COMPAÑÍA MINERA TECK CARMEN DE ANDACOLLO</t>
  </si>
  <si>
    <t>78126110-6</t>
  </si>
  <si>
    <t>INDUSTRIAL NOVOCHILE S.A.</t>
  </si>
  <si>
    <t>76201342-8</t>
  </si>
  <si>
    <t>MINERA COPIAPÓ S.A.</t>
  </si>
  <si>
    <t>96623750-3</t>
  </si>
  <si>
    <t>SOC.AGRICOLA EL OLIBAL</t>
  </si>
  <si>
    <t>78014720-2</t>
  </si>
  <si>
    <t>SOCIEDAD AGRÍCOLA LOS COLONOS LTDA</t>
  </si>
  <si>
    <t>76200478-K</t>
  </si>
  <si>
    <t>AGRICOLA BALLERINA</t>
  </si>
  <si>
    <t>76197308-8</t>
  </si>
  <si>
    <t>AGROSUPER S.A.</t>
  </si>
  <si>
    <t>76129263-3</t>
  </si>
  <si>
    <t>EMPRESA NACIONAL DE MINERIA</t>
  </si>
  <si>
    <t>61703000-4</t>
  </si>
  <si>
    <t>Metalnorte Ingeniería Limitada</t>
  </si>
  <si>
    <t>77646990-4</t>
  </si>
  <si>
    <t>59078720-5</t>
  </si>
  <si>
    <t>NORAMCO S.A.</t>
  </si>
  <si>
    <t>76346930-1</t>
  </si>
  <si>
    <t>OXIQUIM S.A.</t>
  </si>
  <si>
    <t>80326500-3</t>
  </si>
  <si>
    <t>AGRICOLA RAPEL LIMITADA</t>
  </si>
  <si>
    <t>76031859-0</t>
  </si>
  <si>
    <t>AGROMARCHIGUE S.A</t>
  </si>
  <si>
    <t>76828100-9</t>
  </si>
  <si>
    <t>OLIVOS DEL SUR S.A.</t>
  </si>
  <si>
    <t>99573760-4</t>
  </si>
  <si>
    <t>VIÑAS S.A.</t>
  </si>
  <si>
    <t>76849140-2</t>
  </si>
  <si>
    <t>ALGINATOS CHILE S.A.</t>
  </si>
  <si>
    <t>79775750-0</t>
  </si>
  <si>
    <t>ALIMENTOS CONCENTRADOS CISTERNAS LTDA</t>
  </si>
  <si>
    <t>85904700-9</t>
  </si>
  <si>
    <t>79696240-2</t>
  </si>
  <si>
    <t>DIANA FOOD CHILE SPA</t>
  </si>
  <si>
    <t>96694680-6</t>
  </si>
  <si>
    <t>DIGITAL HOLDING CHILE</t>
  </si>
  <si>
    <t>78703410-1</t>
  </si>
  <si>
    <t>ENVASES PLASTICOS TÉCNICOS SPA (EX PLAST BURGOS)</t>
  </si>
  <si>
    <t>76676731-1</t>
  </si>
  <si>
    <t>EXPORTADORA HUERTOS DEL VALLE S.A.</t>
  </si>
  <si>
    <t>96854230-3</t>
  </si>
  <si>
    <t>EXPORTADORES DEL AGRO S.A.</t>
  </si>
  <si>
    <t>95891000-2</t>
  </si>
  <si>
    <t>FABRICA DE PLASTICOS JCK SPA</t>
  </si>
  <si>
    <t>76210976-K</t>
  </si>
  <si>
    <t>IANSA ALIMENTOS S.A.</t>
  </si>
  <si>
    <t>76724603-K</t>
  </si>
  <si>
    <t>IDAL S.A.</t>
  </si>
  <si>
    <t>85567100-K</t>
  </si>
  <si>
    <t>KD PACK SA</t>
  </si>
  <si>
    <t>76063942-7</t>
  </si>
  <si>
    <t>MATADERO LINDEROS LTDA.</t>
  </si>
  <si>
    <t>77407630-1</t>
  </si>
  <si>
    <t>METALURGICA SILCOSIL LTDA.</t>
  </si>
  <si>
    <t>79909150-K</t>
  </si>
  <si>
    <t>MOLINERA DEL VALLE LIMITADA</t>
  </si>
  <si>
    <t>77790540-6</t>
  </si>
  <si>
    <t>MONSANTO CHILE S.A.</t>
  </si>
  <si>
    <t>83693800-3</t>
  </si>
  <si>
    <t>PLASTICOS KENDY S.A..</t>
  </si>
  <si>
    <t>78852480-3</t>
  </si>
  <si>
    <t>SEMILLAS PIONEER LTDA</t>
  </si>
  <si>
    <t>89646300-4</t>
  </si>
  <si>
    <t>SOUTH-AM FREEZE DRY S.A.</t>
  </si>
  <si>
    <t>99563660-3</t>
  </si>
  <si>
    <t>Viña Cousiño Macul S.A</t>
  </si>
  <si>
    <t>77209070-6</t>
  </si>
  <si>
    <t>RENTAS PATIO VIII SPA</t>
  </si>
  <si>
    <t>76410336-K</t>
  </si>
  <si>
    <t>AGRÍCOLA EL PARQUE SPA</t>
  </si>
  <si>
    <t>76505501-6</t>
  </si>
  <si>
    <t>76321952-6</t>
  </si>
  <si>
    <t>Carlos Gerardo Plass Wahling</t>
  </si>
  <si>
    <t>7247867-3</t>
  </si>
  <si>
    <t>FUND. BENEFICA CULTURAL Y EDUC. TEATRO DEL LAGO</t>
  </si>
  <si>
    <t>65120794-0</t>
  </si>
  <si>
    <t>Soc Agricola Ganadera la Engorda Limitada</t>
  </si>
  <si>
    <t>77626630-2</t>
  </si>
  <si>
    <t>TAMPIER BERTIN JUAN CARLOS</t>
  </si>
  <si>
    <t>7374520-9</t>
  </si>
  <si>
    <t>VARGAS TEUBER ANDRES ALEJANDRO</t>
  </si>
  <si>
    <t>10517998-7</t>
  </si>
  <si>
    <t>CHRISTIAN MARCELO BOLOMEY SCHUSTER</t>
  </si>
  <si>
    <t>10939652-4</t>
  </si>
  <si>
    <t>GIDDINGS BERRIES CHILE S.A.</t>
  </si>
  <si>
    <t>77522330-8</t>
  </si>
  <si>
    <t>A G SERVICIOS Y COMPAÑIA LIMITADA</t>
  </si>
  <si>
    <t>77995010-7</t>
  </si>
  <si>
    <t>AGRICOLA AGROBOSQUES SAN ISIDRO</t>
  </si>
  <si>
    <t>84629300-0</t>
  </si>
  <si>
    <t>COMERCIAL RÍO BLANCO SPA</t>
  </si>
  <si>
    <t>76412835-4</t>
  </si>
  <si>
    <t>COMERCIAL VIÑA LA RONCIERE</t>
  </si>
  <si>
    <t>78252980-3</t>
  </si>
  <si>
    <t>INTERNATIONAL PAPER CARTONES LIMITADA</t>
  </si>
  <si>
    <t>96584300-0</t>
  </si>
  <si>
    <t>LOS NOBLES S.A</t>
  </si>
  <si>
    <t>96809930-2</t>
  </si>
  <si>
    <t>COMERCIAL PANAMERICANA S.A.</t>
  </si>
  <si>
    <t>85714200-4</t>
  </si>
  <si>
    <t>PUERTO COQUIMBO S.A.</t>
  </si>
  <si>
    <t>76197328-2</t>
  </si>
  <si>
    <t>SERVICIO DE SALUD COQUIMBO HOSPITAL DE COQUIMBO</t>
  </si>
  <si>
    <t>61606403-7</t>
  </si>
  <si>
    <t>SOCIEDAD CONTRACTUAL MINERA TAMBILL</t>
  </si>
  <si>
    <t>96768970-K</t>
  </si>
  <si>
    <t>EMPRESA CONCESIONARIA DE SERVICIOS SANITARIOS S A</t>
  </si>
  <si>
    <t>96579410-7</t>
  </si>
  <si>
    <t>CHAMPINONES ABRANTES S.A</t>
  </si>
  <si>
    <t>76102111-7</t>
  </si>
  <si>
    <t>EXTRUDER S A</t>
  </si>
  <si>
    <t>96888220-1</t>
  </si>
  <si>
    <t>RECSOL S.A.</t>
  </si>
  <si>
    <t>96279000-3</t>
  </si>
  <si>
    <t>SOCIEDAD COMERCIAL ALFAPLAS Y CIA.</t>
  </si>
  <si>
    <t>77516610-K</t>
  </si>
  <si>
    <t>VALLES DEL NORTE S.A</t>
  </si>
  <si>
    <t>76062149-8</t>
  </si>
  <si>
    <t>AGRICOLA Y GANADERA LOS LAURELES LIMITADA</t>
  </si>
  <si>
    <t>89129200-7</t>
  </si>
  <si>
    <t>FORESTAL FATIMA LTDA.</t>
  </si>
  <si>
    <t>77245870-3</t>
  </si>
  <si>
    <t>FORESTAL MELINKA LIMITADA</t>
  </si>
  <si>
    <t>76165504-3</t>
  </si>
  <si>
    <t>HECTOR AGUAYO CONUS</t>
  </si>
  <si>
    <t>7090379-2</t>
  </si>
  <si>
    <t>INMOBILIARIA E INVERSIONES MARITA LIMITADA</t>
  </si>
  <si>
    <t>77179280-4</t>
  </si>
  <si>
    <t>INVERSIONES IMOLA S.A.</t>
  </si>
  <si>
    <t>96701270-K</t>
  </si>
  <si>
    <t>JAIME PERELLO ARIAS</t>
  </si>
  <si>
    <t>3478974-6</t>
  </si>
  <si>
    <t>MADERAS ANIHUE LIMITADA</t>
  </si>
  <si>
    <t>96567690-2</t>
  </si>
  <si>
    <t>RUBEN Y FLAVIO MONSALVE SCHWERTER</t>
  </si>
  <si>
    <t>84793500-6</t>
  </si>
  <si>
    <t>SERV.SALUD ARAUCANIA SUR HOSPITAL NVA.IMPERIAL</t>
  </si>
  <si>
    <t>61607401-6</t>
  </si>
  <si>
    <t>SOC. AGRICOLA Y FORESTAL ARAUCARIA III LTDA.</t>
  </si>
  <si>
    <t>76085931-1</t>
  </si>
  <si>
    <t>SOC. CONC.AEROPUERTO ARAUCANIA S.A</t>
  </si>
  <si>
    <t>76101037-9</t>
  </si>
  <si>
    <t>CARNEGIE INSTITUTION OF WASHINGTON</t>
  </si>
  <si>
    <t>82671800-5</t>
  </si>
  <si>
    <t>CASINO DE JUEGOS DE IQUIQUE S.A.</t>
  </si>
  <si>
    <t>96689710-4</t>
  </si>
  <si>
    <t>CONSTRUCTORA E INMOBILIARIA VALLE AZUL S.A.</t>
  </si>
  <si>
    <t>76265593-4</t>
  </si>
  <si>
    <t>EMPRESAS LOURDES S.A.</t>
  </si>
  <si>
    <t>79868770-0</t>
  </si>
  <si>
    <t>GLASSER SUR SPA</t>
  </si>
  <si>
    <t>76829725-8</t>
  </si>
  <si>
    <t>MALTEXCO S A</t>
  </si>
  <si>
    <t>91942000-6</t>
  </si>
  <si>
    <t>PAIMASA S.A.</t>
  </si>
  <si>
    <t>96840350-8</t>
  </si>
  <si>
    <t>PROMAIZ S.A.</t>
  </si>
  <si>
    <t>76412354-9</t>
  </si>
  <si>
    <t>SANTA TERESA S.A.</t>
  </si>
  <si>
    <t>79513550-2</t>
  </si>
  <si>
    <t>SOCIEDAD INMOBILIARIA TERRACOL LIMITADA</t>
  </si>
  <si>
    <t>76335457-1</t>
  </si>
  <si>
    <t>VINA SAN PEDRO TARAPACÁ S.A.</t>
  </si>
  <si>
    <t>91041000-8</t>
  </si>
  <si>
    <t>Hospital Regional de Talca Dr. César Garavagno Burotto</t>
  </si>
  <si>
    <t>61606901-2</t>
  </si>
  <si>
    <t>AGRÍCOLA EL CANELILLO S.A.</t>
  </si>
  <si>
    <t>96813740-9</t>
  </si>
  <si>
    <t>78662580-7</t>
  </si>
  <si>
    <t>AGRICOLA PACHACAMA LTDA</t>
  </si>
  <si>
    <t>77389790-5</t>
  </si>
  <si>
    <t>AGROCOMERCIAL FRUCHAC S.A.</t>
  </si>
  <si>
    <t>78524410-9</t>
  </si>
  <si>
    <t>AGROCOMERCIAL QUILLOTA S.A.</t>
  </si>
  <si>
    <t>89530600-2</t>
  </si>
  <si>
    <t>ALGAS MARINAS S.A.</t>
  </si>
  <si>
    <t>93776000-0</t>
  </si>
  <si>
    <t>BUSTAMANTE Y SANCES LIMITADA</t>
  </si>
  <si>
    <t>84411700-0</t>
  </si>
  <si>
    <t>FCA PAVIMENTOS Y REVESTIMIENTOS BUDNIK HNOS S.A.</t>
  </si>
  <si>
    <t>92745000-3</t>
  </si>
  <si>
    <t>FERNANDO MANUEL BENITEZ QUEZADA</t>
  </si>
  <si>
    <t>12465537-4</t>
  </si>
  <si>
    <t>FIBRO SONOCO S.A.</t>
  </si>
  <si>
    <t>96810510-8</t>
  </si>
  <si>
    <t>GESTION VIAL S.A.</t>
  </si>
  <si>
    <t>96942440-1</t>
  </si>
  <si>
    <t>INDUSTRIAL OCHAGAVIA</t>
  </si>
  <si>
    <t>77835800-K</t>
  </si>
  <si>
    <t>INMOBILIARIA AZUL AZUL S.P.A.</t>
  </si>
  <si>
    <t>76070957-3</t>
  </si>
  <si>
    <t>SOC ADMINISTRADORA DEL TERMINAL PESQUERO METROPOLITANO S.A.</t>
  </si>
  <si>
    <t>99579390-3</t>
  </si>
  <si>
    <t>Sociedad Intermodal La Cisterna S.A.</t>
  </si>
  <si>
    <t>99563430-9</t>
  </si>
  <si>
    <t>TATA CONSULTANCY SERVICES CHILE S.A.</t>
  </si>
  <si>
    <t>76385060-9</t>
  </si>
  <si>
    <t>COLEGIO CRAIGHOUSE S.A.</t>
  </si>
  <si>
    <t>95358000-4</t>
  </si>
  <si>
    <t>COMUNIDAD EDIFICIO NUEVA LA DEHESA TORRE NORTE</t>
  </si>
  <si>
    <t>65101116-7</t>
  </si>
  <si>
    <t>COMUNIDAD EDIFICIO NUEVA LA DEHESA TORRE SUR (NLD TS)</t>
  </si>
  <si>
    <t>65064084-5</t>
  </si>
  <si>
    <t>FUND EDUCACIONAL NIDO AGUILAS</t>
  </si>
  <si>
    <t>81623500-6</t>
  </si>
  <si>
    <t>76186219-7</t>
  </si>
  <si>
    <t>INMOBILIARIA MASSMANN SPA</t>
  </si>
  <si>
    <t>86517400-4</t>
  </si>
  <si>
    <t>LA DEHESA OFICINA 1</t>
  </si>
  <si>
    <t>76415562-9</t>
  </si>
  <si>
    <t>LA DEHESA OFICINAS DOS S.A.</t>
  </si>
  <si>
    <t>76415564-5</t>
  </si>
  <si>
    <t>AGRISOUTH ESTATES (CHILE) S.A</t>
  </si>
  <si>
    <t>96621800-2</t>
  </si>
  <si>
    <t>ALIMENTOS RAPIFRESH LTDA</t>
  </si>
  <si>
    <t>78993960-8</t>
  </si>
  <si>
    <t>FORESTAL RIO CLARO LTDA</t>
  </si>
  <si>
    <t>76080970-5</t>
  </si>
  <si>
    <t>OMYA CHILE S.A.</t>
  </si>
  <si>
    <t>96988480-1</t>
  </si>
  <si>
    <t>TOP BERRIES &amp; FRUIT S.P.A.</t>
  </si>
  <si>
    <t>76023726-4</t>
  </si>
  <si>
    <t>CEMENTOS TRANSEX LTDA</t>
  </si>
  <si>
    <t>76479631-4</t>
  </si>
  <si>
    <t>CENTRO DE REFERENCIA DE SALUD HOSPITAL PROVINCIA CORDILLERA</t>
  </si>
  <si>
    <t>61980620-4</t>
  </si>
  <si>
    <t>HORMIGONES TRANSEX LTDA.</t>
  </si>
  <si>
    <t>88147600-2</t>
  </si>
  <si>
    <t>77253260-1</t>
  </si>
  <si>
    <t>MORTEROS TRANSEX S.A.</t>
  </si>
  <si>
    <t>76529300-6</t>
  </si>
  <si>
    <t>SERVICIOS DE TRANSPORTE DE PERSONAS SANTIAGO S.A.</t>
  </si>
  <si>
    <t>99559010-7</t>
  </si>
  <si>
    <t>SOC. MINERA ROSARIO LTDA.</t>
  </si>
  <si>
    <t>78358080-2</t>
  </si>
  <si>
    <t>AGRICOLA DON POLLO LIMITADA</t>
  </si>
  <si>
    <t>79662080-3</t>
  </si>
  <si>
    <t>INDUSTRIA PROCESADORA DE PLASTICOS LIMITADA</t>
  </si>
  <si>
    <t>76073260-5</t>
  </si>
  <si>
    <t>INMOBILIARIA QUITALMAHUE S.A.</t>
  </si>
  <si>
    <t>76320544-4</t>
  </si>
  <si>
    <t>PETROFLEX S.A.</t>
  </si>
  <si>
    <t>96832300-8</t>
  </si>
  <si>
    <t>PSS ENVASES SPA</t>
  </si>
  <si>
    <t>76097045-K</t>
  </si>
  <si>
    <t>SOCIEDAD PLASTICOS TECNICOS SpA</t>
  </si>
  <si>
    <t>77099530-2</t>
  </si>
  <si>
    <t>KOMATSU CUMMINS CHILE</t>
  </si>
  <si>
    <t>77260520-K</t>
  </si>
  <si>
    <t>SEMBCORP-AGUAS DEL NORTE S.A.</t>
  </si>
  <si>
    <t>96706220-0</t>
  </si>
  <si>
    <t>SOC PRO AYUDA DEL NINO LISIADO</t>
  </si>
  <si>
    <t>81897500-7</t>
  </si>
  <si>
    <t>Sociedad concesionaria Aeropuerto Antofagasta</t>
  </si>
  <si>
    <t>76179538-4</t>
  </si>
  <si>
    <t>SWANSON INDUSTRIES CHILE S.A</t>
  </si>
  <si>
    <t>77221090-6</t>
  </si>
  <si>
    <t>BUSES METROPOLITANA S.A.</t>
  </si>
  <si>
    <t>99557440-3</t>
  </si>
  <si>
    <t>LABORATORIOS ANDROMACO S.A.</t>
  </si>
  <si>
    <t>76237266-5</t>
  </si>
  <si>
    <t>MALL PASEO QUILIN S.A.</t>
  </si>
  <si>
    <t>76084201-K</t>
  </si>
  <si>
    <t>Patio La Reina</t>
  </si>
  <si>
    <t>76028619-2</t>
  </si>
  <si>
    <t>PLASTICOS BIO BIO S.A.</t>
  </si>
  <si>
    <t>89462400-0</t>
  </si>
  <si>
    <t>TERMIKA HOLDING S.A.</t>
  </si>
  <si>
    <t>76182576-3</t>
  </si>
  <si>
    <t>THE GRANGE SCHOOL S.A.</t>
  </si>
  <si>
    <t>90805000-2</t>
  </si>
  <si>
    <t>UNIVERSIDAD ADOLFO IBAÑEZ</t>
  </si>
  <si>
    <t>71543200-5</t>
  </si>
  <si>
    <t>Cartones San Fernando SpA</t>
  </si>
  <si>
    <t>96551150-4</t>
  </si>
  <si>
    <t>GIDDINGS CERASUS S.A</t>
  </si>
  <si>
    <t>76193074-5</t>
  </si>
  <si>
    <t>PATAGONIAFRESH S.A.</t>
  </si>
  <si>
    <t>96912440-8</t>
  </si>
  <si>
    <t>AGRICOLA LOS CASTAÑOS LTDA.</t>
  </si>
  <si>
    <t>78642060-1</t>
  </si>
  <si>
    <t>AGROCOR S A</t>
  </si>
  <si>
    <t>96953330-8</t>
  </si>
  <si>
    <t>CASAS DEL SUR</t>
  </si>
  <si>
    <t>77988540-0</t>
  </si>
  <si>
    <t>CHILE PANEL S.A.</t>
  </si>
  <si>
    <t>76758844-5</t>
  </si>
  <si>
    <t>Comercial e Inversiones Los Lingues S.A.</t>
  </si>
  <si>
    <t>96967420-3</t>
  </si>
  <si>
    <t>ECOSALMON S.A.</t>
  </si>
  <si>
    <t>76271456-6</t>
  </si>
  <si>
    <t>FRUTOS LA AGUADA S.A.</t>
  </si>
  <si>
    <t>76625630-9</t>
  </si>
  <si>
    <t>HUGO  PATRICIO MARTIN PETERS</t>
  </si>
  <si>
    <t>7065759-7</t>
  </si>
  <si>
    <t>LUIS ALBERTO MOMBERG BORQUEZ</t>
  </si>
  <si>
    <t>6403853-2</t>
  </si>
  <si>
    <t>SOC INDUSTRIAL KUNSTMANN S.A.</t>
  </si>
  <si>
    <t>90889000-0</t>
  </si>
  <si>
    <t>EXPLODEMA LTDA</t>
  </si>
  <si>
    <t>78616100-2</t>
  </si>
  <si>
    <t>MINERA TORO SPA</t>
  </si>
  <si>
    <t>76416883-6</t>
  </si>
  <si>
    <t>AGRÍCOLA EL LLANO S.A.</t>
  </si>
  <si>
    <t>76884420-8</t>
  </si>
  <si>
    <t>OSCAR MATTHEI J.</t>
  </si>
  <si>
    <t>3374421-8</t>
  </si>
  <si>
    <t>SERVICIO DE SALUD BIO BIO HOSPITAL DE LAJA</t>
  </si>
  <si>
    <t>61607306-0</t>
  </si>
  <si>
    <t>AUTOMOTORES GILDEMEISTER SPA</t>
  </si>
  <si>
    <t>79649140-K</t>
  </si>
  <si>
    <t>AVANT SERVICIOS INTEGRALES S.A.</t>
  </si>
  <si>
    <t>96794750-4</t>
  </si>
  <si>
    <t>BRONCERIA Y PLASTICOS EXMA LTDA</t>
  </si>
  <si>
    <t>86815600-7</t>
  </si>
  <si>
    <t>BRUNO FRITSCH S.A.</t>
  </si>
  <si>
    <t>84807200-1</t>
  </si>
  <si>
    <t>EMPRESAS CAROZZI S.A.</t>
  </si>
  <si>
    <t>96591040-9</t>
  </si>
  <si>
    <t>FORYMEC LTDA</t>
  </si>
  <si>
    <t>77412770-4</t>
  </si>
  <si>
    <t>IBM DE CHILE S.A.C.</t>
  </si>
  <si>
    <t>92040000-0</t>
  </si>
  <si>
    <t>INDUSTRIAL METALÚRGICA LIMITADA</t>
  </si>
  <si>
    <t>84280800-6</t>
  </si>
  <si>
    <t>INVERSIONES MONTALLEGRO LIMITADA</t>
  </si>
  <si>
    <t>77149610-5</t>
  </si>
  <si>
    <t>JEREZ PAVEZ Y COMPANIA LTDA</t>
  </si>
  <si>
    <t>79918090-1</t>
  </si>
  <si>
    <t>96927190-7</t>
  </si>
  <si>
    <t>SOC. AGRICOLA MUNIZAGA Y CIA. LTDA.</t>
  </si>
  <si>
    <t>77134860-2</t>
  </si>
  <si>
    <t>SOLUCIONES DE ETIQUETADO INNOPRINT S.A</t>
  </si>
  <si>
    <t>76237297-5</t>
  </si>
  <si>
    <t>SOPROLE S.A.</t>
  </si>
  <si>
    <t>76101812-4</t>
  </si>
  <si>
    <t>SUN CHEMICAL CHILE S.A.</t>
  </si>
  <si>
    <t>96563360-k</t>
  </si>
  <si>
    <t>TRAVERSO S.A</t>
  </si>
  <si>
    <t>96606780-2</t>
  </si>
  <si>
    <t>AGRICOLA LA RESERVA DE LLANCAY LTDA.</t>
  </si>
  <si>
    <t>76037274-9</t>
  </si>
  <si>
    <t>AGRICOLA LAS ARAÑAS S.A</t>
  </si>
  <si>
    <t>77310480-8</t>
  </si>
  <si>
    <t>LONGOVILO S A</t>
  </si>
  <si>
    <t>96720100-6</t>
  </si>
  <si>
    <t>AGRIC LA CABAÑA DOS LTDA</t>
  </si>
  <si>
    <t>78058290-1</t>
  </si>
  <si>
    <t>SOCIEDAD AGRICOLA LA ROSA SOFRUCO S.A.</t>
  </si>
  <si>
    <t>90831000-4</t>
  </si>
  <si>
    <t>AGRICOLA LA ALPINA LTDA.</t>
  </si>
  <si>
    <t>78399050-4</t>
  </si>
  <si>
    <t>AGUAS ARAUCANIA S.A</t>
  </si>
  <si>
    <t>76215637-7</t>
  </si>
  <si>
    <t>EMBONOR_EMPAQUES_S.A.</t>
  </si>
  <si>
    <t>96972720-K</t>
  </si>
  <si>
    <t>FRIGORIFICO TEMUCO S.A.</t>
  </si>
  <si>
    <t>96568780-7</t>
  </si>
  <si>
    <t>UNIVERSIDAD DE LA FRONTERA</t>
  </si>
  <si>
    <t>87912900-1</t>
  </si>
  <si>
    <t>AGRICOLA LOMAS DE MAITENES LIMITADA</t>
  </si>
  <si>
    <t>77013780-2</t>
  </si>
  <si>
    <t>79867680-6</t>
  </si>
  <si>
    <t>AGRÍCOLA SANTA LUISA</t>
  </si>
  <si>
    <t>77332790-4</t>
  </si>
  <si>
    <t>AGRIFRUT COMERCIAL LTDA.</t>
  </si>
  <si>
    <t>77607310-5</t>
  </si>
  <si>
    <t>DESARROLLO AGRARIO S.A.</t>
  </si>
  <si>
    <t>96864800-4</t>
  </si>
  <si>
    <t>INDUSTRIAL CATAMUTUN SPA</t>
  </si>
  <si>
    <t>76471333-8</t>
  </si>
  <si>
    <t>CONGELADOS PACIFICO S.A.</t>
  </si>
  <si>
    <t>76299375-9</t>
  </si>
  <si>
    <t>CONSORCIO MADERERO S A</t>
  </si>
  <si>
    <t>SAN VICENTE TERMINAL INTERNACIONAL S.A.</t>
  </si>
  <si>
    <t>96908930-0</t>
  </si>
  <si>
    <t>AGROINDUSTRIAL PEDREGAL S.A.</t>
  </si>
  <si>
    <t>77486460-1</t>
  </si>
  <si>
    <t>AVENA DE LOS ANDES S. A.</t>
  </si>
  <si>
    <t>76890810-9</t>
  </si>
  <si>
    <t>EAGON LAUTARO S.A.</t>
  </si>
  <si>
    <t>96665000-1</t>
  </si>
  <si>
    <t>FORESTAL VENTURELLI LIMITADA</t>
  </si>
  <si>
    <t>76283003-5</t>
  </si>
  <si>
    <t>FRIGORIFICO KARMAC SPA</t>
  </si>
  <si>
    <t>76066832-K</t>
  </si>
  <si>
    <t>INDUSTRIAL AGRIFOR LTDA</t>
  </si>
  <si>
    <t>78783500-7</t>
  </si>
  <si>
    <t>LOUISIANA PACIFIC CHILE S.A.</t>
  </si>
  <si>
    <t>96874160-8</t>
  </si>
  <si>
    <t>SERVICIO NACIONAL ARAUCANIA SUR HOSPITAL DR ABRAHAM GODOY PENA LAUTARO</t>
  </si>
  <si>
    <t>61602236-9</t>
  </si>
  <si>
    <t>SOCIEDAD AGRÍCOLA BERRIES</t>
  </si>
  <si>
    <t>76929630-1</t>
  </si>
  <si>
    <t>76070089-4</t>
  </si>
  <si>
    <t>SOCIEDAD DE TRANSPORTES COMERCIALIZADORA Y MOLINERA TEMUCO SCHEID LTDA.</t>
  </si>
  <si>
    <t>78752960-7</t>
  </si>
  <si>
    <t>AGRICOLA ARIZTIA LIMITADA</t>
  </si>
  <si>
    <t>82557000-4</t>
  </si>
  <si>
    <t>MARIA LORETO FERNANDEZ LEON</t>
  </si>
  <si>
    <t>3932830-5</t>
  </si>
  <si>
    <t>MIGRIN S.A</t>
  </si>
  <si>
    <t>99572740-4</t>
  </si>
  <si>
    <t>MAQUINARIAS LA FRONTERA LTDA.</t>
  </si>
  <si>
    <t>78848330-9</t>
  </si>
  <si>
    <t>AGRICOLA E INMOBILIARIA SAN ANDRES LIMITADA</t>
  </si>
  <si>
    <t>76156151-0</t>
  </si>
  <si>
    <t>PROCESADORA Y DESHIDRATADORA COLCHAGUA S.A.</t>
  </si>
  <si>
    <t>76059579-9</t>
  </si>
  <si>
    <t>VINA ERRAZURIZ S.A</t>
  </si>
  <si>
    <t>89458100-K</t>
  </si>
  <si>
    <t>VIÑA LOS VASCOS</t>
  </si>
  <si>
    <t>89150900-6</t>
  </si>
  <si>
    <t>AGRÍCOLA LOS BATROS S.A.</t>
  </si>
  <si>
    <t>76104352-8</t>
  </si>
  <si>
    <t>AGROINDUSTRIAL VEAL SPA</t>
  </si>
  <si>
    <t>76068154-7</t>
  </si>
  <si>
    <t>LOS PEUMOS S.A.</t>
  </si>
  <si>
    <t>96927570-8</t>
  </si>
  <si>
    <t>SOC. COM. AGRICOLA KESCO CHILE LTDA</t>
  </si>
  <si>
    <t>76004689-2</t>
  </si>
  <si>
    <t>ZURGROUP SERVICES SPA</t>
  </si>
  <si>
    <t>76975733-3</t>
  </si>
  <si>
    <t>SERVICIO SALUD TALCAHUANO HOSPITAL PENCO-LIRQUEN</t>
  </si>
  <si>
    <t>61602198-2</t>
  </si>
  <si>
    <t>VIDRIOS LIRQUEN S.A.</t>
  </si>
  <si>
    <t>90687000-2</t>
  </si>
  <si>
    <t>CENTRO DE BODEGAJE LOS VALLES S.A</t>
  </si>
  <si>
    <t>76274471-6</t>
  </si>
  <si>
    <t>INDUSTRIAS PRODUCTOS ALIMENTICIOS S.A.</t>
  </si>
  <si>
    <t>96628870-1</t>
  </si>
  <si>
    <t>AUSTRAL FREEZER LOGINSA S.A</t>
  </si>
  <si>
    <t>76189740-3</t>
  </si>
  <si>
    <t>B.O. PACKAGING S.A.</t>
  </si>
  <si>
    <t>95293000-1</t>
  </si>
  <si>
    <t>BODENOR FLEX CENTER S.A.</t>
  </si>
  <si>
    <t>99593200-8</t>
  </si>
  <si>
    <t>BRUEGGEN AMERICA S.A.</t>
  </si>
  <si>
    <t>76493368-0</t>
  </si>
  <si>
    <t>CAE ENTRENAMIENTO DE VUELO CHILE LTDA.</t>
  </si>
  <si>
    <t>96797230-4</t>
  </si>
  <si>
    <t>CIAL ALIMENTOS S.A.</t>
  </si>
  <si>
    <t>80186300-0</t>
  </si>
  <si>
    <t>CLOROX CHILE S.A.</t>
  </si>
  <si>
    <t>96681470-5</t>
  </si>
  <si>
    <t>COMERSUR S.A.</t>
  </si>
  <si>
    <t>76072046-1</t>
  </si>
  <si>
    <t>CONFORMADORA DE METALES LTDA.</t>
  </si>
  <si>
    <t>96687870-3</t>
  </si>
  <si>
    <t>DERCO SA</t>
  </si>
  <si>
    <t>94141000-6</t>
  </si>
  <si>
    <t>DESARROLLOS Y BODEGAS II SPA - Karmac</t>
  </si>
  <si>
    <t>76611616-7</t>
  </si>
  <si>
    <t>DSI UNDERGROUND CHILE SPA</t>
  </si>
  <si>
    <t>76083093-3</t>
  </si>
  <si>
    <t>DUCASSE INDUSTRIAL S.A.</t>
  </si>
  <si>
    <t>83279200-4</t>
  </si>
  <si>
    <t>ECOLAB S.A.</t>
  </si>
  <si>
    <t>96604460-8</t>
  </si>
  <si>
    <t>EMBOTELLADORA METROPOLITANA S.A.</t>
  </si>
  <si>
    <t>76039282-0</t>
  </si>
  <si>
    <t>ENVASES CENTRAL S.A.</t>
  </si>
  <si>
    <t>96705990-0</t>
  </si>
  <si>
    <t>FORMACION DE ACEROS S.A.</t>
  </si>
  <si>
    <t>95672000-1</t>
  </si>
  <si>
    <t>FRIGORIFICO ANDINO</t>
  </si>
  <si>
    <t>96887360-1</t>
  </si>
  <si>
    <t>FROMM CHILE S.A.</t>
  </si>
  <si>
    <t>99583700-5</t>
  </si>
  <si>
    <t>GARIBALDI S.A.</t>
  </si>
  <si>
    <t>92704000-K</t>
  </si>
  <si>
    <t>GOLDENFROST S.A.</t>
  </si>
  <si>
    <t>96605880-3</t>
  </si>
  <si>
    <t>GREIF EMBALAJES INDUSTRIALES S.A</t>
  </si>
  <si>
    <t>76650550-3</t>
  </si>
  <si>
    <t>HAMBURGO S.A.</t>
  </si>
  <si>
    <t>76415269-7</t>
  </si>
  <si>
    <t>ICOFRUT S.A.</t>
  </si>
  <si>
    <t>78471140-4</t>
  </si>
  <si>
    <t>IFCO SYSTEMS CHILE S.A.</t>
  </si>
  <si>
    <t>76354580-6</t>
  </si>
  <si>
    <t>INDUSTRIA DE PLASTICOS SERPLAS S.A.</t>
  </si>
  <si>
    <t>85172100-2</t>
  </si>
  <si>
    <t>INDUSTRIAS CERESITA S.A.</t>
  </si>
  <si>
    <t>91666000-6</t>
  </si>
  <si>
    <t>INMOBILIARIA ANYA S.A.</t>
  </si>
  <si>
    <t>76215606-7</t>
  </si>
  <si>
    <t>INSTITUTO SANITAS S.A.</t>
  </si>
  <si>
    <t>90073000-4</t>
  </si>
  <si>
    <t>INTERBAKE CHILE SPA</t>
  </si>
  <si>
    <t>78544420-5</t>
  </si>
  <si>
    <t>INVERSIONES Y ASESORIAS KORI LTDA</t>
  </si>
  <si>
    <t>76000707-2</t>
  </si>
  <si>
    <t>KRAH AMERICA LATINA S.A</t>
  </si>
  <si>
    <t>76014035-K</t>
  </si>
  <si>
    <t>LATAM AIRLINES GROUP S.A.</t>
  </si>
  <si>
    <t>89862200-2</t>
  </si>
  <si>
    <t>LATIN AMERICAN FOODS S.A.</t>
  </si>
  <si>
    <t>76178838-8</t>
  </si>
  <si>
    <t>LOGISTICA INDUSTRIAL SA</t>
  </si>
  <si>
    <t>96878980-5</t>
  </si>
  <si>
    <t>MAYR-MELNHOF PACKAGING MARINETTI LIMITADA</t>
  </si>
  <si>
    <t>76105584-4</t>
  </si>
  <si>
    <t>MEGA FRIO CHILE S.A.</t>
  </si>
  <si>
    <t>76349975-8</t>
  </si>
  <si>
    <t>METRAIN S.A.</t>
  </si>
  <si>
    <t>78470400-9</t>
  </si>
  <si>
    <t>PLÁSTICOS REIFOX LTDA.</t>
  </si>
  <si>
    <t>83484700-0</t>
  </si>
  <si>
    <t>REDMEGACENTRO S.A.</t>
  </si>
  <si>
    <t>76377075-3</t>
  </si>
  <si>
    <t>RENTAS LA CAPILLA LIMITADA</t>
  </si>
  <si>
    <t>76018983-9</t>
  </si>
  <si>
    <t>RENTCO SA</t>
  </si>
  <si>
    <t>76083991-4</t>
  </si>
  <si>
    <t>REVESOL SA</t>
  </si>
  <si>
    <t>93402000-6</t>
  </si>
  <si>
    <t>SANCHEZ Y CIA LIMITADA</t>
  </si>
  <si>
    <t>80953900-8</t>
  </si>
  <si>
    <t>Sibelco Chile Limitada</t>
  </si>
  <si>
    <t>76861280-3</t>
  </si>
  <si>
    <t>Soc. Minera Petreros Quilin Limitada</t>
  </si>
  <si>
    <t>88438300-5</t>
  </si>
  <si>
    <t>SOREPA S.A.</t>
  </si>
  <si>
    <t>86359300-K</t>
  </si>
  <si>
    <t>TRIVIA  S.A </t>
  </si>
  <si>
    <t>76509090-3</t>
  </si>
  <si>
    <t>TUBEXA INDUSTRIAL LTDA</t>
  </si>
  <si>
    <t>76590720-9</t>
  </si>
  <si>
    <t>V.H. MANUFACTURA DE TUBOS DE ACERO S.A</t>
  </si>
  <si>
    <t>92814000-8</t>
  </si>
  <si>
    <t>VITAL JUGOS S.A.</t>
  </si>
  <si>
    <t>93899000-K</t>
  </si>
  <si>
    <t>WALMART CHILE ALIMENTOS Y SERVICIOS LTDA.</t>
  </si>
  <si>
    <t>96755580-0</t>
  </si>
  <si>
    <t>WINPACK  S.A. </t>
  </si>
  <si>
    <t>96920980-2</t>
  </si>
  <si>
    <t>LINDE GAS CHILE S.A.</t>
  </si>
  <si>
    <t>90100000-K</t>
  </si>
  <si>
    <t>VERA Y GIANNINI IMPRESORES S.A</t>
  </si>
  <si>
    <t>96537740-9</t>
  </si>
  <si>
    <t>AGUAS CCU-NESTLÉ CHILE S.A.</t>
  </si>
  <si>
    <t>76007212-5</t>
  </si>
  <si>
    <t>FAENADORA LO MIRANDA LTDA.</t>
  </si>
  <si>
    <t>78408440-K</t>
  </si>
  <si>
    <t>A IMPRESORES</t>
  </si>
  <si>
    <t>96830710-K</t>
  </si>
  <si>
    <t>BAGLEY CHILE S.A.</t>
  </si>
  <si>
    <t>99576580-2</t>
  </si>
  <si>
    <t>CEM S.A.</t>
  </si>
  <si>
    <t>76388223-3</t>
  </si>
  <si>
    <t>CENTRO MEDICO VETERINARIO Y AGRICOLA LTDA</t>
  </si>
  <si>
    <t>86510400-6</t>
  </si>
  <si>
    <t>CICAL CHILE SPA</t>
  </si>
  <si>
    <t>76920734-1</t>
  </si>
  <si>
    <t>COBRE CERRILLOS S.A.</t>
  </si>
  <si>
    <t>91449000-6</t>
  </si>
  <si>
    <t>CRISTALERIAS TORO SpA.</t>
  </si>
  <si>
    <t>93372000-4</t>
  </si>
  <si>
    <t>CURTIEMBRE BASKA S.A.</t>
  </si>
  <si>
    <t>79962720-5</t>
  </si>
  <si>
    <t>DYNAL INDUSTRIAL S.A.</t>
  </si>
  <si>
    <t>92264000-9</t>
  </si>
  <si>
    <t>EVERCRISP SNACK PRODUCTOS DE CHILE S A</t>
  </si>
  <si>
    <t>94528000-K</t>
  </si>
  <si>
    <t>FABRICA DE CONDUCTORES ELECTRICOS RAIGMARO LIMITADA</t>
  </si>
  <si>
    <t>79657150-0</t>
  </si>
  <si>
    <t>FRIGORIFICO SANTIAGO</t>
  </si>
  <si>
    <t>86487300-6</t>
  </si>
  <si>
    <t>FUNDICIÓN BRUNO S.A.</t>
  </si>
  <si>
    <t>81347800-5</t>
  </si>
  <si>
    <t>Hospital Clínico Mutual de Seguridad CCHC</t>
  </si>
  <si>
    <t>70285100-9</t>
  </si>
  <si>
    <t>IMPRESOS Y CARTONAJES S.A.</t>
  </si>
  <si>
    <t>83297700-4</t>
  </si>
  <si>
    <t>INDUSTRIAS METALÚRGICAS SORENA S.A.</t>
  </si>
  <si>
    <t>92261000-2</t>
  </si>
  <si>
    <t>INM E INV ANDO S.A.</t>
  </si>
  <si>
    <t>96593960-1</t>
  </si>
  <si>
    <t>METROGAS S.A.</t>
  </si>
  <si>
    <t>96722460-K</t>
  </si>
  <si>
    <t>PLASTICOS Y VIDRIOS LTDA.</t>
  </si>
  <si>
    <t>83032200-0</t>
  </si>
  <si>
    <t>S.A.C.I. FALABELLA</t>
  </si>
  <si>
    <t>90749000-9</t>
  </si>
  <si>
    <t>SA INDUSTRIAL METALURGICA Y ELECTRICA</t>
  </si>
  <si>
    <t>92052000-6</t>
  </si>
  <si>
    <t>SCIENTIFIC GAMES CHILE LIMITADA</t>
  </si>
  <si>
    <t>77757050-1</t>
  </si>
  <si>
    <t>SOC DISTRIBUIDORA DE ENERGIA LO VALLEDOR LIMITADA</t>
  </si>
  <si>
    <t>78758410-1</t>
  </si>
  <si>
    <t>SOCIEDAD COMERCIALIZADORA DEL SUR LIMITADA</t>
  </si>
  <si>
    <t>76062693-7</t>
  </si>
  <si>
    <t>ThyssenKrupp Steel Chile SpA.</t>
  </si>
  <si>
    <t>92844000-1</t>
  </si>
  <si>
    <t>VIDRIOS DELL ORTO S.A.</t>
  </si>
  <si>
    <t>91216000-9</t>
  </si>
  <si>
    <t>AGROINDUSTRIAS LOMAS COLORADAS LTDA.</t>
  </si>
  <si>
    <t>88792300-0</t>
  </si>
  <si>
    <t>BLOCKS AND CUTSTOCK S.A.</t>
  </si>
  <si>
    <t>96862800-3</t>
  </si>
  <si>
    <t>EMPRESAS PROULX CHILE S A</t>
  </si>
  <si>
    <t>99532200-5</t>
  </si>
  <si>
    <t>FRIGORIFICO PACIFICO SPA</t>
  </si>
  <si>
    <t>77858550-2</t>
  </si>
  <si>
    <t>MEGACENTRO SAN PEDRO S.A.</t>
  </si>
  <si>
    <t>76390430-K</t>
  </si>
  <si>
    <t>FRUTICOLA DEL ATLANTICO S.A.</t>
  </si>
  <si>
    <t>96687510-0</t>
  </si>
  <si>
    <t>SURLAT INDUSTRIAL S.A</t>
  </si>
  <si>
    <t>76564580-8</t>
  </si>
  <si>
    <t>ASERRADERO LONCOCHE S.A.</t>
  </si>
  <si>
    <t>76246569-8</t>
  </si>
  <si>
    <t>JOSE MARAMBIO AVARIA</t>
  </si>
  <si>
    <t>4347242-9</t>
  </si>
  <si>
    <t>Maderas Arauco S.A.</t>
  </si>
  <si>
    <t>96510970-6</t>
  </si>
  <si>
    <t>MARIO VELASQUEZ GARCIA</t>
  </si>
  <si>
    <t>3140344-8</t>
  </si>
  <si>
    <t>OCEAN SPRAY CHILE SPA</t>
  </si>
  <si>
    <t>76248962-7</t>
  </si>
  <si>
    <t>ECOFOOD S.A.</t>
  </si>
  <si>
    <t>76481640-4</t>
  </si>
  <si>
    <t>ADMINISTRADORA DE CENTROS COMERCIALES S.A.</t>
  </si>
  <si>
    <t>96970710-1</t>
  </si>
  <si>
    <t>BANCO SANTANDER</t>
  </si>
  <si>
    <t>97036000-k</t>
  </si>
  <si>
    <t>81826800-9</t>
  </si>
  <si>
    <t>COMUNIDAD EDIFICIO BANDERA 76</t>
  </si>
  <si>
    <t>56054030-2</t>
  </si>
  <si>
    <t>EDIFICIO PLAZA CONSTITUCION</t>
  </si>
  <si>
    <t>56083880-8</t>
  </si>
  <si>
    <t>HOSPITAL DE URGENCIA ASISTENCIA PUBLICA</t>
  </si>
  <si>
    <t>61608602-2</t>
  </si>
  <si>
    <t>HOTELERA SAN FRANCISCO S.A.</t>
  </si>
  <si>
    <t>99511100-4</t>
  </si>
  <si>
    <t>HOTELERA Y TURISMO ( HOTEL GALERIAS)</t>
  </si>
  <si>
    <t>96511350-9</t>
  </si>
  <si>
    <t>MAS CERCA CALL CENTER S.P.A.</t>
  </si>
  <si>
    <t>99555710-K</t>
  </si>
  <si>
    <t>MINISTERIO DE RELACIONES EXTERIORES</t>
  </si>
  <si>
    <t>60601000-1</t>
  </si>
  <si>
    <t>SERV SALUD METROPOLITANO CENTRAL HOSPITAL CLINICO SAN BORJA ARRIARAN</t>
  </si>
  <si>
    <t>61608604-9</t>
  </si>
  <si>
    <t>AGRIC Y PACKING CACHAPOAL</t>
  </si>
  <si>
    <t>96526030-7</t>
  </si>
  <si>
    <t>AGROSERCOM PACKING Y FRIO S.A.</t>
  </si>
  <si>
    <t>99534780-6</t>
  </si>
  <si>
    <t>COMERCIAL ATEURO LIMITADA</t>
  </si>
  <si>
    <t>76043122-2</t>
  </si>
  <si>
    <t>PACKING Y SERVICIOS SANTA ROSA S.A</t>
  </si>
  <si>
    <t>76055851-6</t>
  </si>
  <si>
    <t>SOC AGRIC-COM STA LUISA</t>
  </si>
  <si>
    <t>80892000-K</t>
  </si>
  <si>
    <t>AGRÍCOLA LOS ARÁNDANOS DE JUNQUILLOS LTDA</t>
  </si>
  <si>
    <t>76128810-5</t>
  </si>
  <si>
    <t>Agrícola Kudewe Ltda.</t>
  </si>
  <si>
    <t>76445418-9</t>
  </si>
  <si>
    <t>AGRYFOREST LTDA.</t>
  </si>
  <si>
    <t>77437760-3</t>
  </si>
  <si>
    <t>COMPLEJO ASISTENCIAL DR.VICTOR RIOS RUIZ</t>
  </si>
  <si>
    <t>61607301-K</t>
  </si>
  <si>
    <t>EMBALAJES STANDARD LTDA.</t>
  </si>
  <si>
    <t>76035878-9</t>
  </si>
  <si>
    <t>Molino Bío-Bío S.A.</t>
  </si>
  <si>
    <t>86379600-8</t>
  </si>
  <si>
    <t>SOC FORESTAL E INDUSTRIAL MBM LTDA</t>
  </si>
  <si>
    <t>77613470-8</t>
  </si>
  <si>
    <t>ANDACOR S.A.</t>
  </si>
  <si>
    <t>91400000-9</t>
  </si>
  <si>
    <t>CLINICA LAS CONDES S.A.</t>
  </si>
  <si>
    <t>93930000-7</t>
  </si>
  <si>
    <t>COM. COPRO.PARCELACION QUEBRADA LOS QUILLAYES</t>
  </si>
  <si>
    <t>56030090-5</t>
  </si>
  <si>
    <t>CONDOMINIO PLAZA SAN DAMIAN TORRE C</t>
  </si>
  <si>
    <t>53324765-2</t>
  </si>
  <si>
    <t>CONDOMINIO PLAZA SAN DAMIAN TORRES A Y B</t>
  </si>
  <si>
    <t>53316274-6</t>
  </si>
  <si>
    <t>FUNDACIÓN CLUB DEPORTIVO UNIVERSIDAD CATÓLICA DE CHILE</t>
  </si>
  <si>
    <t>70976000-9</t>
  </si>
  <si>
    <t>INM. ADM. Y COM. MALL SPORT S.A.</t>
  </si>
  <si>
    <t>99518140-1</t>
  </si>
  <si>
    <t>Rb La Dehesa Managment S.A.</t>
  </si>
  <si>
    <t>76423705-6</t>
  </si>
  <si>
    <t>SEMBCORP AGUAS SANTIAGO S.A.</t>
  </si>
  <si>
    <t>96937580-K</t>
  </si>
  <si>
    <t>SERVICIOS MEDICOS TABANCURA S.P.A</t>
  </si>
  <si>
    <t>78053560-1</t>
  </si>
  <si>
    <t>SKI LA PARVA S.A.</t>
  </si>
  <si>
    <t>91984000-5</t>
  </si>
  <si>
    <t>TANDEM S.A.</t>
  </si>
  <si>
    <t>99593350-0</t>
  </si>
  <si>
    <t>UNIVERSIDAD DE LOS ANDES</t>
  </si>
  <si>
    <t>71614000-8</t>
  </si>
  <si>
    <t>UNIVERSIDAD DEL DESARROLLO</t>
  </si>
  <si>
    <t>71644300-0</t>
  </si>
  <si>
    <t>VALLE NEVADO S.A.</t>
  </si>
  <si>
    <t>96513050-0</t>
  </si>
  <si>
    <t>AGRICOLA CASAS DE MAFIL LIMITADA</t>
  </si>
  <si>
    <t>76386660-2</t>
  </si>
  <si>
    <t>96719960-5</t>
  </si>
  <si>
    <t>PABLO OSTALE CAMBIASO</t>
  </si>
  <si>
    <t>8221699-5</t>
  </si>
  <si>
    <t>SOC AGRICOLA DOS RIOS LTDA.</t>
  </si>
  <si>
    <t>78224490-6</t>
  </si>
  <si>
    <t>SOC PROCESADORA DE LECHE DEL SUR S.A.</t>
  </si>
  <si>
    <t>92347000-K</t>
  </si>
  <si>
    <t>SOCIEDAD AGRICOLA MARAFRA SpA.</t>
  </si>
  <si>
    <t>87619100-8</t>
  </si>
  <si>
    <t>TEMSA 2</t>
  </si>
  <si>
    <t>81981500-3</t>
  </si>
  <si>
    <t>AGRICOLA DAINAL LIMITADA</t>
  </si>
  <si>
    <t>76128150-K</t>
  </si>
  <si>
    <t>AGRICOLA UAC LTDA</t>
  </si>
  <si>
    <t>79534860-3</t>
  </si>
  <si>
    <t>INVERSIONES E INMOB COYANCURA LTDA</t>
  </si>
  <si>
    <t>76845300-4</t>
  </si>
  <si>
    <t>PARRONALES TINAMOU AGRICOLA LTDA</t>
  </si>
  <si>
    <t>76528525-9</t>
  </si>
  <si>
    <t>AGRICOLA BAHIA RUPANCO LTDA.</t>
  </si>
  <si>
    <t>79964160-7</t>
  </si>
  <si>
    <t>FRAMBERRY INDUSTRIAL S.A.</t>
  </si>
  <si>
    <t>79574560-2</t>
  </si>
  <si>
    <t>FRESIA FERNANDA GUARDA</t>
  </si>
  <si>
    <t>3826455-9</t>
  </si>
  <si>
    <t>PETER HEUFEMANN PAULSEN</t>
  </si>
  <si>
    <t>6112173-0</t>
  </si>
  <si>
    <t>UNIVERSIDAD TECNICA FEDERICO SANTA MARIA</t>
  </si>
  <si>
    <t>81668700-4</t>
  </si>
  <si>
    <t>AGROGANADERA EL RENOVAL LTDA</t>
  </si>
  <si>
    <t>77826110-3</t>
  </si>
  <si>
    <t>GALAICO CHILENA DE CONSERVAS S.A.</t>
  </si>
  <si>
    <t>INDUSTRIAS ISLA QUIHUA S.A</t>
  </si>
  <si>
    <t>99579230-3</t>
  </si>
  <si>
    <t>LOTA PROTEIN S.A</t>
  </si>
  <si>
    <t>96766590-8</t>
  </si>
  <si>
    <t>TULSA S.A.</t>
  </si>
  <si>
    <t>96664360-9</t>
  </si>
  <si>
    <t>ARIDOS GUERRICO CHILE LIMITADA</t>
  </si>
  <si>
    <t>76058720-6</t>
  </si>
  <si>
    <t>INMOBILIARIA MACHALI LIMITADA</t>
  </si>
  <si>
    <t>76338427-6</t>
  </si>
  <si>
    <t>ADMINISTRADORA PLAZA VESPUCIO S.A.</t>
  </si>
  <si>
    <t>79990670-8</t>
  </si>
  <si>
    <t>BUPA SERVICIOS CLINICOS S.A.</t>
  </si>
  <si>
    <t>76217768-4</t>
  </si>
  <si>
    <t>CLINICA VESPUCIO SPA</t>
  </si>
  <si>
    <t>96898980-4</t>
  </si>
  <si>
    <t>CRS PEÑALOLEN CORDILLERA ORIENTE</t>
  </si>
  <si>
    <t>61953200-7</t>
  </si>
  <si>
    <t>EASY RETAIL S.A</t>
  </si>
  <si>
    <t>76568660-1</t>
  </si>
  <si>
    <t>HOSPITAL DR. LUIS TISNE BROUSSE</t>
  </si>
  <si>
    <t>61959800-8</t>
  </si>
  <si>
    <t>HOSPITAL LA FLORIDA DRA. ELOISA DIAZ INSUNZA</t>
  </si>
  <si>
    <t>61975700-9</t>
  </si>
  <si>
    <t>IMPRENTA MOLINA</t>
  </si>
  <si>
    <t>93408000-9</t>
  </si>
  <si>
    <t>CROSSVILLE FABRIC CHILE S.A.</t>
  </si>
  <si>
    <t>96999970-6</t>
  </si>
  <si>
    <t>ABASTECEDORA DE CRISTALES VMGLASS S.A.</t>
  </si>
  <si>
    <t>52001581-7</t>
  </si>
  <si>
    <t>ABASTIBLE S.A.</t>
  </si>
  <si>
    <t>91806000-6</t>
  </si>
  <si>
    <t>AVIVA SANTIAGO SPA</t>
  </si>
  <si>
    <t>76513896-5</t>
  </si>
  <si>
    <t>BIERSDORF S.A</t>
  </si>
  <si>
    <t>93513000K</t>
  </si>
  <si>
    <t>BODEGAS SAN FRANCISCO LIMITADA</t>
  </si>
  <si>
    <t>76098820-0</t>
  </si>
  <si>
    <t>CIC MUEBLES Y COMPONENTES SA</t>
  </si>
  <si>
    <t>96815930-5</t>
  </si>
  <si>
    <t>CINTAC S.A.I.C.</t>
  </si>
  <si>
    <t>76721910-5</t>
  </si>
  <si>
    <t>COMERCIAL E INDUSTRIAL PLASTICOS HOFFENS S.A.</t>
  </si>
  <si>
    <t>96548020-K</t>
  </si>
  <si>
    <t>FABRICA DE PERNOS Y TORNILLOS AMERICAN SCREW DE CHILE SPA</t>
  </si>
  <si>
    <t>91410000-3</t>
  </si>
  <si>
    <t>GOODYEAR DE CHILE S.A.I.C.</t>
  </si>
  <si>
    <t>93770000-8</t>
  </si>
  <si>
    <t>HEREDIA MOLINOS S.A</t>
  </si>
  <si>
    <t>76090492-9</t>
  </si>
  <si>
    <t>IMPRENTA Y EDITORIAL LA SELECTA S.A.</t>
  </si>
  <si>
    <t>81870600-6</t>
  </si>
  <si>
    <t>INDUSTRIAL Y COMERCIAL FERROCENTRO LTDA</t>
  </si>
  <si>
    <t>79677100-3</t>
  </si>
  <si>
    <t>INDUSTRIAS DE BALATAS SPA</t>
  </si>
  <si>
    <t>93275000-7</t>
  </si>
  <si>
    <t>IN-FLEX S.A.</t>
  </si>
  <si>
    <t>78773480-4</t>
  </si>
  <si>
    <t>LABORATORIO BIOSANO S.A.</t>
  </si>
  <si>
    <t>88597500-3</t>
  </si>
  <si>
    <t>MANUFACTURAS METALURGICAS RHEEM CHILENA SPA</t>
  </si>
  <si>
    <t>91881000-5</t>
  </si>
  <si>
    <t>MTE CEMCOGAS S.A</t>
  </si>
  <si>
    <t>76124942-8</t>
  </si>
  <si>
    <t>PERFILES Y METALES S.A.</t>
  </si>
  <si>
    <t>96854790-9</t>
  </si>
  <si>
    <t>PLAZA OESTE S.A.</t>
  </si>
  <si>
    <t>96653650-0</t>
  </si>
  <si>
    <t>PURATOS DE CHILE S.A</t>
  </si>
  <si>
    <t>96511330-4</t>
  </si>
  <si>
    <t>TEMPLAGLASS S.A</t>
  </si>
  <si>
    <t>76165427-6</t>
  </si>
  <si>
    <t>TRIO S.A.</t>
  </si>
  <si>
    <t>79918390-0</t>
  </si>
  <si>
    <t>AGROFOODS CENTRAL VALLEY CHI</t>
  </si>
  <si>
    <t>96900690-1</t>
  </si>
  <si>
    <t>92117000-9</t>
  </si>
  <si>
    <t>CIA AGRICOLA Y LECHERA QUILLAYES DE PETEROA LTDA</t>
  </si>
  <si>
    <t>89444500-9</t>
  </si>
  <si>
    <t>COMPAÑIA CHILENA DE SOLDADURAS ESPECIALES</t>
  </si>
  <si>
    <t>96461000-k</t>
  </si>
  <si>
    <t>CONDOMINIO LAS FUENTES</t>
  </si>
  <si>
    <t>56045380-9</t>
  </si>
  <si>
    <t>EMPRESA DEPURADORA DE AGUAS SERVIDAS MAPOCHO-TREBAL LIMITADA</t>
  </si>
  <si>
    <t>76078231-9</t>
  </si>
  <si>
    <t>FABRICAS Y MAESTRANZAS DEL EJERCITO</t>
  </si>
  <si>
    <t>61105000-3</t>
  </si>
  <si>
    <t>FRIGORENT SPA</t>
  </si>
  <si>
    <t>79894010-4</t>
  </si>
  <si>
    <t>FRUTANGO S. A.</t>
  </si>
  <si>
    <t>76235973-1</t>
  </si>
  <si>
    <t>FUNDICION LAS ROSAS S.A.</t>
  </si>
  <si>
    <t>95065000-1</t>
  </si>
  <si>
    <t>GOOD FOOD S A.</t>
  </si>
  <si>
    <t>96665460-0</t>
  </si>
  <si>
    <t>INVERSIONES PADRE HURTADO SPA</t>
  </si>
  <si>
    <t>76761577-9</t>
  </si>
  <si>
    <t>MULTIFRIO S.A.</t>
  </si>
  <si>
    <t>79547450-1</t>
  </si>
  <si>
    <t>SOC AGRICOLA SAN JOAQUIN DEL OLIVETO S.A.</t>
  </si>
  <si>
    <t>88934400-8</t>
  </si>
  <si>
    <t>SOCIEDAD INDUSTRIAL COMPUESTOS Y DERIVADOS DE CAUCHO LIMITADA</t>
  </si>
  <si>
    <t>76158337-9</t>
  </si>
  <si>
    <t>TECNOLOGIA Y ALIMENTOS LTDA.</t>
  </si>
  <si>
    <t>84264300-7</t>
  </si>
  <si>
    <t>VINA UNDURRAGA S.A.</t>
  </si>
  <si>
    <t>92461000-K</t>
  </si>
  <si>
    <t>FRUTICOLA TANTEHUE LIMITADA</t>
  </si>
  <si>
    <t>78146060-5</t>
  </si>
  <si>
    <t>SOC. AGRICOLA E INVERSIONES P.M.L LTDA</t>
  </si>
  <si>
    <t>77717310-3</t>
  </si>
  <si>
    <t>INMOBILIARIA CATEDRAL S.A.</t>
  </si>
  <si>
    <t>78297040-2</t>
  </si>
  <si>
    <t>PLAZA DEL TREBOL S.A.</t>
  </si>
  <si>
    <t>96653660-8</t>
  </si>
  <si>
    <t>AGRICOLA POBENA S.A.</t>
  </si>
  <si>
    <t>76658280-k</t>
  </si>
  <si>
    <t>HORNILLAS S.A.</t>
  </si>
  <si>
    <t>77789640-7</t>
  </si>
  <si>
    <t>INVERSIONES POZO AL MONTE SA</t>
  </si>
  <si>
    <t>96524230-9</t>
  </si>
  <si>
    <t>VINEDOS Y VINOS S.A.</t>
  </si>
  <si>
    <t>76219578-K</t>
  </si>
  <si>
    <t>CLINICA CIUDAD DEL MAR S.A</t>
  </si>
  <si>
    <t>96885950-1</t>
  </si>
  <si>
    <t>ENJOY S.A.</t>
  </si>
  <si>
    <t>96970380-7</t>
  </si>
  <si>
    <t>HOSPITAL CLINICO VINA DEL MAR S.A.</t>
  </si>
  <si>
    <t>96963660-3</t>
  </si>
  <si>
    <t>HOSPITAL DR. GUSTAVO FRICKE</t>
  </si>
  <si>
    <t>61606602-1</t>
  </si>
  <si>
    <t>INMOBILIARIA NUEVA MIRAMAR</t>
  </si>
  <si>
    <t>99533280-9</t>
  </si>
  <si>
    <t>Líder Domicilio Ventas y Distribución Limitada</t>
  </si>
  <si>
    <t>78968610-6</t>
  </si>
  <si>
    <t>VIÑA CENTRO SPA</t>
  </si>
  <si>
    <t>76522347-4</t>
  </si>
  <si>
    <t>PANELES ARAUCO S.A.</t>
  </si>
  <si>
    <t>96510670-6</t>
  </si>
  <si>
    <t>EMPACK FLEXIBLE S.A</t>
  </si>
  <si>
    <t>76005927-7</t>
  </si>
  <si>
    <t>REFINERIA DE GRASAS Y ACEITES COMESTIBLES VIACAVA SPA.</t>
  </si>
  <si>
    <t>76057792-8</t>
  </si>
  <si>
    <t>CIA MINERA SAN GERÓNIMO</t>
  </si>
  <si>
    <t>78801520-8</t>
  </si>
  <si>
    <t>CONSTRUCTORA LA ESPERANZA LTDA</t>
  </si>
  <si>
    <t>77340360-0</t>
  </si>
  <si>
    <t>SAN CLEMENTE FOODS S.A</t>
  </si>
  <si>
    <t>76031602-4</t>
  </si>
  <si>
    <t>ALIMENTOS MULTIEXPORT S.A</t>
  </si>
  <si>
    <t>76660390-4</t>
  </si>
  <si>
    <t>CENTRO DE INNOVACION AQUAINNOVO - BIOMAR S.A.</t>
  </si>
  <si>
    <t>76452811-5</t>
  </si>
  <si>
    <t>CLINICA UNIVERSITARIA DE PUERTO MONTT S.A.</t>
  </si>
  <si>
    <t>96766640-8</t>
  </si>
  <si>
    <t>COMERC Y SERV SUR AUSTRAL LTDA</t>
  </si>
  <si>
    <t>77071440-0</t>
  </si>
  <si>
    <t>COOKE AQUACULTURE CHILE S.A</t>
  </si>
  <si>
    <t>96926970-8</t>
  </si>
  <si>
    <t>EMPRESA PORTUARIA PUERTO MONTT</t>
  </si>
  <si>
    <t>61950900-5</t>
  </si>
  <si>
    <t>EMPRESAS AQUACHILE S.A.</t>
  </si>
  <si>
    <t>86247400-7</t>
  </si>
  <si>
    <t>FRIGORIFICOS MASCATO S.A.</t>
  </si>
  <si>
    <t>96935830-1</t>
  </si>
  <si>
    <t>FRIGORIFICOS PUERTO VARAS S.A.</t>
  </si>
  <si>
    <t>FULGHUM FIBRES CHILE S.A.</t>
  </si>
  <si>
    <t>96989390-8</t>
  </si>
  <si>
    <t>HOSPITAL DE PUERTO MONTT Dr. Eduardo Schütz Schroeder</t>
  </si>
  <si>
    <t>61975100-0</t>
  </si>
  <si>
    <t>HOTEL MANQUEHUE PUERTO MONTT SPA</t>
  </si>
  <si>
    <t>76069804-0</t>
  </si>
  <si>
    <t>INMOBILIARIA DEL PACIFICO S.A.</t>
  </si>
  <si>
    <t>79802720-4</t>
  </si>
  <si>
    <t>INTAC PROCESOS SPA</t>
  </si>
  <si>
    <t>76207765-5</t>
  </si>
  <si>
    <t>INVERSIONES MANQUEHUE SPA</t>
  </si>
  <si>
    <t>76360596-5</t>
  </si>
  <si>
    <t>PACIFIC GOLD S.A.</t>
  </si>
  <si>
    <t>96924210-9</t>
  </si>
  <si>
    <t>PESQUERA DEL MAR ANTARTICO S.A.</t>
  </si>
  <si>
    <t>96514710-1</t>
  </si>
  <si>
    <t>PESQUERA TRANS ANTARTIC LTDA.</t>
  </si>
  <si>
    <t>76169670-K</t>
  </si>
  <si>
    <t>PRIMAR S.A.</t>
  </si>
  <si>
    <t>76859420-1</t>
  </si>
  <si>
    <t>SAAM LOGISTICS S.A.</t>
  </si>
  <si>
    <t>76729932-k</t>
  </si>
  <si>
    <t>SALMONES AYSEN S.A.</t>
  </si>
  <si>
    <t>76650680-1</t>
  </si>
  <si>
    <t>SALMONES CHAICAS S.A.</t>
  </si>
  <si>
    <t>76125666-1</t>
  </si>
  <si>
    <t>SEA FLAVORS S.A.</t>
  </si>
  <si>
    <t>96975810-5</t>
  </si>
  <si>
    <t>SOC INDUSTRIAL DE PLASTICOS LTDA.</t>
  </si>
  <si>
    <t>77349350-2</t>
  </si>
  <si>
    <t>SOCIEDAD CONCESIONARIA AEROPUERTO DEL SUR S.A.</t>
  </si>
  <si>
    <t>76866184-7</t>
  </si>
  <si>
    <t>SYNTHEON CHILE LIMITADA.</t>
  </si>
  <si>
    <t>77396020-8</t>
  </si>
  <si>
    <t>ELABORADORA DE COBRE VIÑA DEL MAR S.A.</t>
  </si>
  <si>
    <t>93698000-7</t>
  </si>
  <si>
    <t>RHONA S.A.</t>
  </si>
  <si>
    <t>92307000-1</t>
  </si>
  <si>
    <t>AGROINDUSTRIAL AGRIGENTO LIMITADA</t>
  </si>
  <si>
    <t>76029684-8</t>
  </si>
  <si>
    <t>Agroindustrial Siracusa S.A</t>
  </si>
  <si>
    <t>76359200-6</t>
  </si>
  <si>
    <t>AGROMILLORA SUR S.A.</t>
  </si>
  <si>
    <t>96827470-8</t>
  </si>
  <si>
    <t>ARESTI WINES CHILE LTDA</t>
  </si>
  <si>
    <t>76041000-4</t>
  </si>
  <si>
    <t>MOSTOS DEL PACIFICO S.A.</t>
  </si>
  <si>
    <t>99563170-9</t>
  </si>
  <si>
    <t>RR WINE LIMITADA</t>
  </si>
  <si>
    <t>78478460-6</t>
  </si>
  <si>
    <t>SANTIAGO COMERCIO EXTERIOR EXPORTACIONES S A</t>
  </si>
  <si>
    <t>79765770-0</t>
  </si>
  <si>
    <t>SERVICIOS AGROINDUSTRIALES DANILO NEFTALI VALDES LAZO E.I.R.L.</t>
  </si>
  <si>
    <t>76146222-9</t>
  </si>
  <si>
    <t>SOCIEDAD AGRICOLA REQUINGUA LTDA,</t>
  </si>
  <si>
    <t>80890600-7</t>
  </si>
  <si>
    <t>TAK S.A.</t>
  </si>
  <si>
    <t>76077572-K</t>
  </si>
  <si>
    <t>VINICOLA PATACON S.P.A.</t>
  </si>
  <si>
    <t>89069300-8</t>
  </si>
  <si>
    <t>VIÑA VALDIVIESO S.A.</t>
  </si>
  <si>
    <t>91125000-4</t>
  </si>
  <si>
    <t>AGRICOLA NUEVA TOTORAS SPA.</t>
  </si>
  <si>
    <t>73432249-5</t>
  </si>
  <si>
    <t>AGROINDUSTRIAL Y FRIGORIFICO SANTA ADRIANA</t>
  </si>
  <si>
    <t>77155750-3</t>
  </si>
  <si>
    <t>COMPAÑÍA PISQUERA DE CHILE S.A.</t>
  </si>
  <si>
    <t>99586280-8</t>
  </si>
  <si>
    <t>FRIGORIFICO DEL LIMARI S.A.</t>
  </si>
  <si>
    <t>96992610-5</t>
  </si>
  <si>
    <t>SOCIEDAD AGRICOLA PARANT SPA</t>
  </si>
  <si>
    <t>78201750-0</t>
  </si>
  <si>
    <t>COMPANIA AGROPECUARIA COPEVAL S A</t>
  </si>
  <si>
    <t>81290800-6</t>
  </si>
  <si>
    <t>VINEDOS EMILIANA S.A</t>
  </si>
  <si>
    <t>96512200-1</t>
  </si>
  <si>
    <t>VIÑA LUIS FELIPE EDWARDS LTDA.</t>
  </si>
  <si>
    <t>76084980-4</t>
  </si>
  <si>
    <t>AGRIC. Y GANADERA AGROVERA LTDA.</t>
  </si>
  <si>
    <t>76242771-0</t>
  </si>
  <si>
    <t>AGRICOLA ALTO DE QUITRALMAN S.A.</t>
  </si>
  <si>
    <t>85201700-7</t>
  </si>
  <si>
    <t>76355982-3</t>
  </si>
  <si>
    <t>AGRICOLA EL PERAL HUACHO LIMITADA</t>
  </si>
  <si>
    <t>76523530-8</t>
  </si>
  <si>
    <t>AGRICOLA RIHUE LIMITADA</t>
  </si>
  <si>
    <t>76468835-K</t>
  </si>
  <si>
    <t>76514380-2</t>
  </si>
  <si>
    <t>AGRICOLA Y FORESTAL HIGUERA LTDA.</t>
  </si>
  <si>
    <t>76235513-2</t>
  </si>
  <si>
    <t>76532552-8</t>
  </si>
  <si>
    <t>ALONSO VERA CASANOVA</t>
  </si>
  <si>
    <t>4497749-4</t>
  </si>
  <si>
    <t>DIEGO HEIREMANS TORRES</t>
  </si>
  <si>
    <t>9974974-1</t>
  </si>
  <si>
    <t>4131508-3</t>
  </si>
  <si>
    <t>FRANCISCO JAVIER AVARIA ENRICO</t>
  </si>
  <si>
    <t>12871819-2</t>
  </si>
  <si>
    <t>INDUSTRIALIZADORA DE MADERA BORVER LTDA</t>
  </si>
  <si>
    <t>77964650-5</t>
  </si>
  <si>
    <t>JOSE LUIS MELO ROJAS</t>
  </si>
  <si>
    <t>2792408-5</t>
  </si>
  <si>
    <t>JUAN LUIS GUZMAN CALVO</t>
  </si>
  <si>
    <t>4891161-7</t>
  </si>
  <si>
    <t>SOC AGRICOLA EL ARRAYAN Y COMPANIA LIMITADA.</t>
  </si>
  <si>
    <t>77548020-3</t>
  </si>
  <si>
    <t>SOC AGRICOLA MUNILQUE LIMITADA</t>
  </si>
  <si>
    <t>78253930-2</t>
  </si>
  <si>
    <t>SOC AGRICOLA SANTA DANIELA LIMITADA</t>
  </si>
  <si>
    <t>77257960-8</t>
  </si>
  <si>
    <t>SOC AGRICOLA Y FORESTAL STA ANA DE PILE</t>
  </si>
  <si>
    <t>79853530-7</t>
  </si>
  <si>
    <t>SOC COMERCIAL E INDUSTRIAL VIENTO SUR LIMITADA</t>
  </si>
  <si>
    <t>77428430-3</t>
  </si>
  <si>
    <t>SOCIEDAD AGRICOLA RENECO LIMITADA</t>
  </si>
  <si>
    <t>76705360-6</t>
  </si>
  <si>
    <t>NEXANS CHILE S.A</t>
  </si>
  <si>
    <t>76032263-6</t>
  </si>
  <si>
    <t>RED DE TELEVISION CHILEVISION SA</t>
  </si>
  <si>
    <t>96669520-K</t>
  </si>
  <si>
    <t>RED TELEVISIVA MEGAVISIÓN S.A.</t>
  </si>
  <si>
    <t>79952350-7</t>
  </si>
  <si>
    <t>SERVICIO DE SALUD METROPOLITANO SUR HOSP</t>
  </si>
  <si>
    <t>61608101-2</t>
  </si>
  <si>
    <t>AGRICOLA AUTOCOLOR LTDA</t>
  </si>
  <si>
    <t>78391200-7</t>
  </si>
  <si>
    <t>AGRÍCOLA SAN MATÍAS LTDA.</t>
  </si>
  <si>
    <t>88902100-4</t>
  </si>
  <si>
    <t>AGRICOLA Y COM SINETERRA LTDA</t>
  </si>
  <si>
    <t>77667370-6</t>
  </si>
  <si>
    <t>ALISUR S.A.</t>
  </si>
  <si>
    <t>76518260-3</t>
  </si>
  <si>
    <t>FRIGORIFICO OSORNO S.A.</t>
  </si>
  <si>
    <t>96518090-7</t>
  </si>
  <si>
    <t>GERMAN EBBINGHAUS MOHR</t>
  </si>
  <si>
    <t>3760329-5</t>
  </si>
  <si>
    <t>HOSPITAL BASE OSORNO</t>
  </si>
  <si>
    <t>61602260-1</t>
  </si>
  <si>
    <t>INMOBILIARIA E INVERSIONES SOL DE LOS LAGOS LTDA.</t>
  </si>
  <si>
    <t>76306470-0</t>
  </si>
  <si>
    <t>INV. E INDUSTRIAS VALLE VERDE S.A.</t>
  </si>
  <si>
    <t>76006727-K</t>
  </si>
  <si>
    <t>MADERAS DE EXPORTACION DOS S.A.</t>
  </si>
  <si>
    <t>79932870-4</t>
  </si>
  <si>
    <t>MATADERO FRIGORIFICO DEL SUR S.A.</t>
  </si>
  <si>
    <t>99530100-8</t>
  </si>
  <si>
    <t>MOLINO RAHUE S.A.</t>
  </si>
  <si>
    <t>83955000-6</t>
  </si>
  <si>
    <t>OSVALDO MOHR AMTHAUER</t>
  </si>
  <si>
    <t>6836432-9</t>
  </si>
  <si>
    <t>PISCICULTURA LAS QUEMAS CHILE S.A.</t>
  </si>
  <si>
    <t>76625240-0</t>
  </si>
  <si>
    <t>RAUL ALEJANDRO MONTESINOS IROUME</t>
  </si>
  <si>
    <t>5339879-0</t>
  </si>
  <si>
    <t>SOC GENERADORA AUSTRAL S.A.</t>
  </si>
  <si>
    <t>99528750-1</t>
  </si>
  <si>
    <t>SOCIEDAD AGRICOLA Y GANADERA PUFAYO LIMITADA</t>
  </si>
  <si>
    <t>76128517-3</t>
  </si>
  <si>
    <t>CAPEL LTDA</t>
  </si>
  <si>
    <t>82262600-9</t>
  </si>
  <si>
    <t>FRIGORIFICO ZEPEDA Y CORRAL SPA</t>
  </si>
  <si>
    <t>77038854-6</t>
  </si>
  <si>
    <t>SOC.AGRIC.HDA.MAL PASO Y CIA LTDA</t>
  </si>
  <si>
    <t>81617100-8</t>
  </si>
  <si>
    <t>SOCIEDAD AGRICOLA CERRO CAMPANARIO SPA</t>
  </si>
  <si>
    <t>99546180-3</t>
  </si>
  <si>
    <t>VIÑA FRANCISCO DE AGUIRRE SA</t>
  </si>
  <si>
    <t>96668670-7</t>
  </si>
  <si>
    <t>96893820-7</t>
  </si>
  <si>
    <t>CRISTALERIAS DE CHILE S.A.</t>
  </si>
  <si>
    <t>90331000-6</t>
  </si>
  <si>
    <t>FUNDICION JOFRE Y CIA LIMITADA</t>
  </si>
  <si>
    <t>78272510-6</t>
  </si>
  <si>
    <t>FABRICA DE COCINAS YUNQUE LT</t>
  </si>
  <si>
    <t>79686440-0</t>
  </si>
  <si>
    <t>FORESTAL MAGASA LIMITADA</t>
  </si>
  <si>
    <t>79788640-8</t>
  </si>
  <si>
    <t>INMOBILIARIA PUENTE LTDA</t>
  </si>
  <si>
    <t>76046651-4</t>
  </si>
  <si>
    <t>Buses Vule S.A</t>
  </si>
  <si>
    <t>76071048-2</t>
  </si>
  <si>
    <t>CENTRO DE BODEGAJE PUDAHUEL UNO S.A.</t>
  </si>
  <si>
    <t>76083657-5</t>
  </si>
  <si>
    <t>CTI S.A.</t>
  </si>
  <si>
    <t>76163495-K</t>
  </si>
  <si>
    <t>ES.P.A.CIO CENTRO MAIPU S.P.A.</t>
  </si>
  <si>
    <t>76201414-9</t>
  </si>
  <si>
    <t>HENKEL CHILE LIMITADA</t>
  </si>
  <si>
    <t>78803490-3</t>
  </si>
  <si>
    <t>INMOBILIARIA DESCUBRIMENTO SPA</t>
  </si>
  <si>
    <t>96622490-8</t>
  </si>
  <si>
    <t>LUNIBEN S.A</t>
  </si>
  <si>
    <t>96833820-K</t>
  </si>
  <si>
    <t>Maestranza San Marco Ltda</t>
  </si>
  <si>
    <t>77589820-8</t>
  </si>
  <si>
    <t>MULTIFRIGO VALPARAISO S.A.</t>
  </si>
  <si>
    <t>96525370-K</t>
  </si>
  <si>
    <t>TEAM FOODS CHILE SPA</t>
  </si>
  <si>
    <t>76694060-9</t>
  </si>
  <si>
    <t>SERVICIO DE SALUD IQUIQUE</t>
  </si>
  <si>
    <t>61606100-3</t>
  </si>
  <si>
    <t>AGRICOLA TAMBO REAL LIMITADA</t>
  </si>
  <si>
    <t>78455420-1</t>
  </si>
  <si>
    <t>AGUAS RIO CRISTAL LTDA</t>
  </si>
  <si>
    <t>78941620-6</t>
  </si>
  <si>
    <t>CENTROS COMERCIALES ARAUCO EXPRESS</t>
  </si>
  <si>
    <t>76198012-2</t>
  </si>
  <si>
    <t>INDUSTRIAS CELTA LIMITADA</t>
  </si>
  <si>
    <t>50159080-0</t>
  </si>
  <si>
    <t>PACIFIC SEAFOOD S.A.</t>
  </si>
  <si>
    <t>76649280-0</t>
  </si>
  <si>
    <t>CIA MINERA SANTA LAURA LIMITADA</t>
  </si>
  <si>
    <t>88117800-1</t>
  </si>
  <si>
    <t>COMPAGNON BERNABE S.A.</t>
  </si>
  <si>
    <t>83653100-0</t>
  </si>
  <si>
    <t>FUNDICIÓN Y MAESTRANZA OMAMET LIMITADA</t>
  </si>
  <si>
    <t>77079000-K</t>
  </si>
  <si>
    <t>Impresos Industriales SA</t>
  </si>
  <si>
    <t>96704190-4</t>
  </si>
  <si>
    <t>INDUSTRIAS DE ENVASES TYPACK S.A.</t>
  </si>
  <si>
    <t>95874000-K</t>
  </si>
  <si>
    <t>KEYLOGISTICS CHILE S.A.</t>
  </si>
  <si>
    <t>96930440-6</t>
  </si>
  <si>
    <t>LABORATORIO GARDEN HOUSE</t>
  </si>
  <si>
    <t>76673650-5</t>
  </si>
  <si>
    <t>MELON ARIDOS LIMITADA</t>
  </si>
  <si>
    <t>78465110-K</t>
  </si>
  <si>
    <t>MENDOZA Y CIA LTDA.</t>
  </si>
  <si>
    <t>79768410-4</t>
  </si>
  <si>
    <t>PLASTYVERG S.A.</t>
  </si>
  <si>
    <t>79835560-0</t>
  </si>
  <si>
    <t>RECIPET S.A.</t>
  </si>
  <si>
    <t>96931540-8</t>
  </si>
  <si>
    <t>SALCOBRAND</t>
  </si>
  <si>
    <t>76031071-9</t>
  </si>
  <si>
    <t>SHERWIN WILLIAMS CHILE S A</t>
  </si>
  <si>
    <t>96803460-K</t>
  </si>
  <si>
    <t>SOC CLASIFICADORA DE MATERIALES DE MINERIA LIMITADA</t>
  </si>
  <si>
    <t>81885400-5</t>
  </si>
  <si>
    <t>SOLMAX CHILE SPA</t>
  </si>
  <si>
    <t>76133595-2</t>
  </si>
  <si>
    <t>TECNOTAMBORES S.A</t>
  </si>
  <si>
    <t>96641530-4</t>
  </si>
  <si>
    <t>VINILIT S.A.</t>
  </si>
  <si>
    <t>87006000-9</t>
  </si>
  <si>
    <t>IND. MAD. PROSPERIDAD S.A.</t>
  </si>
  <si>
    <t>85141100-3</t>
  </si>
  <si>
    <t>AGRICOLA SANTA ANA LIMITADA</t>
  </si>
  <si>
    <t>89310900-5</t>
  </si>
  <si>
    <t>SOCIEDAD AGRICOLA LOS COIHUES LTDA.</t>
  </si>
  <si>
    <t>77903370-8</t>
  </si>
  <si>
    <t>Agrícola San José de Peralillo</t>
  </si>
  <si>
    <t>96655110-0</t>
  </si>
  <si>
    <t>AGRICOLA SANTA FRANCISCA LIMITADA</t>
  </si>
  <si>
    <t>96950430-8</t>
  </si>
  <si>
    <t>Amada de Lourdes Muñoz Gonzalez</t>
  </si>
  <si>
    <t>7251245-6</t>
  </si>
  <si>
    <t>CLOS APALTA SPA</t>
  </si>
  <si>
    <t>76746226-3</t>
  </si>
  <si>
    <t>HOTEL SANTA CRUZ</t>
  </si>
  <si>
    <t>96956110-7</t>
  </si>
  <si>
    <t>SERVICIO DE SALUD HOSPITAL DE SANTA CRUZ</t>
  </si>
  <si>
    <t>61602148-6</t>
  </si>
  <si>
    <t>BERRIES CHILE S.A.</t>
  </si>
  <si>
    <t>76688700-7</t>
  </si>
  <si>
    <t>AGRICOLA ALTO PANQUEHUE LTDA</t>
  </si>
  <si>
    <t>76026963-8</t>
  </si>
  <si>
    <t>AGRICOLA DOÑA BLANCA LTDA.</t>
  </si>
  <si>
    <t>76168064-1</t>
  </si>
  <si>
    <t>AGRICOLA DOÑA NENA LIMITADA</t>
  </si>
  <si>
    <t>76109646-K</t>
  </si>
  <si>
    <t>AGRICOLA ENSENADA GRANDE LTDA</t>
  </si>
  <si>
    <t>76027118-7</t>
  </si>
  <si>
    <t>AGRICOLA LA ENSENADA S.A.</t>
  </si>
  <si>
    <t>99540120-7</t>
  </si>
  <si>
    <t>AGRICOLA LA LLANURA LTDA</t>
  </si>
  <si>
    <t>76027749-5</t>
  </si>
  <si>
    <t>AGRICOLA LA PUNTILLA</t>
  </si>
  <si>
    <t>76144366-6</t>
  </si>
  <si>
    <t>AGRICOLA LAS ROCAS LTDA</t>
  </si>
  <si>
    <t>76144217-1</t>
  </si>
  <si>
    <t>AGRICOLA LAS TORRES LTDA</t>
  </si>
  <si>
    <t>76048338-9</t>
  </si>
  <si>
    <t>AGRICOLA VALLE DEL ACONCAGUA LTDA</t>
  </si>
  <si>
    <t>76484220-0</t>
  </si>
  <si>
    <t>CHILE SEAFOODS COMERCIAL S.P.A.</t>
  </si>
  <si>
    <t>76053525-7</t>
  </si>
  <si>
    <t>CIA CHILENA DE FOSFOROS S.A.</t>
  </si>
  <si>
    <t>90081000-8</t>
  </si>
  <si>
    <t>JUAN SEPULVEDA SEGURA</t>
  </si>
  <si>
    <t>10092943-0</t>
  </si>
  <si>
    <t>96603290-1</t>
  </si>
  <si>
    <t>INDUSTRIA SANITARIOS PENCO S.A.</t>
  </si>
  <si>
    <t>76144594-4</t>
  </si>
  <si>
    <t>PUERTO LIRQUEN S.A.</t>
  </si>
  <si>
    <t>96959030-1</t>
  </si>
  <si>
    <t>VIDRIERIA PRAT S.A.</t>
  </si>
  <si>
    <t>83935900-4</t>
  </si>
  <si>
    <t>CLÍNICA UNIVERSITARIA DE CONCEPCIÓN S.A.</t>
  </si>
  <si>
    <t>76018992-8</t>
  </si>
  <si>
    <t>INMOBILIARIA CLÍNICA CONCEPCIÓN S.A.</t>
  </si>
  <si>
    <t>76018786-0</t>
  </si>
  <si>
    <t>INMOBILIARIA MARINA DEL SOL S.A.</t>
  </si>
  <si>
    <t>76785930-9</t>
  </si>
  <si>
    <t>MARINA DEL SOL S.A.</t>
  </si>
  <si>
    <t>99599350-3</t>
  </si>
  <si>
    <t>RD CONCEPCION MANAGMENT SPA</t>
  </si>
  <si>
    <t>76423708-0</t>
  </si>
  <si>
    <t>CASINO DE JUEGOS VALDIVIA S.A.</t>
  </si>
  <si>
    <t>99597790-7</t>
  </si>
  <si>
    <t>CIA. CERVECERA KUNSTMANN S.A.</t>
  </si>
  <si>
    <t>96981310-6</t>
  </si>
  <si>
    <t>CLINICA ALEMANA DE VALDIVIA S.A.</t>
  </si>
  <si>
    <t>76555870-0</t>
  </si>
  <si>
    <t>FORESTAL RIO CALLE CALLE S.A.</t>
  </si>
  <si>
    <t>96626060-2</t>
  </si>
  <si>
    <t>INMOBILIARIA LOS GUINDOS LIMITADA</t>
  </si>
  <si>
    <t>76082910-2</t>
  </si>
  <si>
    <t>INMOBILIARIA PLAZA DE LOS RIOS</t>
  </si>
  <si>
    <t>77503420-3</t>
  </si>
  <si>
    <t>PORTUARIA CORRAL S.A.</t>
  </si>
  <si>
    <t>96610780-4</t>
  </si>
  <si>
    <t>SERVICIO DE SALUD VALDIVIA HOSPITAL BASE</t>
  </si>
  <si>
    <t>61607502-0</t>
  </si>
  <si>
    <t>UNIVERSIDAD AUSTRAL DE CHILE</t>
  </si>
  <si>
    <t>81380500-6</t>
  </si>
  <si>
    <t>ADOLFO MELO ARENS</t>
  </si>
  <si>
    <t>5427561-7</t>
  </si>
  <si>
    <t>AGR RADEMACHER Y CIA LTDA</t>
  </si>
  <si>
    <t>79610540-2</t>
  </si>
  <si>
    <t>AGRÍCOLA CASAS DEL SUR LTDA.</t>
  </si>
  <si>
    <t>77988540-2</t>
  </si>
  <si>
    <t>SOCIEDAD AVENAS DEL PACIFICO S.A.</t>
  </si>
  <si>
    <t>76136239-9</t>
  </si>
  <si>
    <t>Granja Marina Tornagaleones S.A</t>
  </si>
  <si>
    <t>87752000-5</t>
  </si>
  <si>
    <t>SALMONES PACIFIC STAR S.A.</t>
  </si>
  <si>
    <t>79559220-2</t>
  </si>
  <si>
    <t>SERVICIOS PORTUARIOS QUELLON S.A.</t>
  </si>
  <si>
    <t>99535890-5</t>
  </si>
  <si>
    <t>YADRAN QUELLON S.A.</t>
  </si>
  <si>
    <t>96653150-9</t>
  </si>
  <si>
    <t>AGRICOLA OLIVOS DEL MAULE LIMITADA</t>
  </si>
  <si>
    <t>76416490-3</t>
  </si>
  <si>
    <t>CLINICA REGIONAL LIRCAY S.A</t>
  </si>
  <si>
    <t>76842600-7</t>
  </si>
  <si>
    <t>COMPANIA NACIONAL DE CUEROS S.A.</t>
  </si>
  <si>
    <t>79528870-8</t>
  </si>
  <si>
    <t>CERVECERA CCU CHILE LTDA.</t>
  </si>
  <si>
    <t>96989120-4</t>
  </si>
  <si>
    <t>INDUSTRIAL GLOVER S.P.A</t>
  </si>
  <si>
    <t>78304140-5</t>
  </si>
  <si>
    <t>INMOLISA SPA</t>
  </si>
  <si>
    <t>76513599-0</t>
  </si>
  <si>
    <t>VIÑA EL PRINCIPAL S.A.</t>
  </si>
  <si>
    <t>76320260-7</t>
  </si>
  <si>
    <t>AVENATOP S.A.</t>
  </si>
  <si>
    <t>76035224-1</t>
  </si>
  <si>
    <t>FORESTAL ANDES LTDA</t>
  </si>
  <si>
    <t>77442030-4</t>
  </si>
  <si>
    <t>SERVICIO SALUD ARAUCANIA SUR HOSPITAL PITRUFQUEN</t>
  </si>
  <si>
    <t>61602238-5</t>
  </si>
  <si>
    <t>SISTEMAS DE INGENIERIA Y CONSTRUCCION LIMITADA</t>
  </si>
  <si>
    <t>78999490-0</t>
  </si>
  <si>
    <t>CAMBIASO HNOS. S.A.C.</t>
  </si>
  <si>
    <t>91438000-6</t>
  </si>
  <si>
    <t>DELFRIO S.A.</t>
  </si>
  <si>
    <t>96770760-0</t>
  </si>
  <si>
    <t>EMPRESA NACIONAL DE ENERGIA ENEX S.A.</t>
  </si>
  <si>
    <t>92011000-2</t>
  </si>
  <si>
    <t>PLASTICOS TUMANI SPA</t>
  </si>
  <si>
    <t>76690962-0</t>
  </si>
  <si>
    <t>RENOLIT SpA</t>
  </si>
  <si>
    <t>76449367-2</t>
  </si>
  <si>
    <t>RITRAMA S.A.</t>
  </si>
  <si>
    <t>76970400-0</t>
  </si>
  <si>
    <t>SIDERVAL S.A.</t>
  </si>
  <si>
    <t>96935140-4</t>
  </si>
  <si>
    <t>INACAL S.A.</t>
  </si>
  <si>
    <t>76115484-2</t>
  </si>
  <si>
    <t>Inmobiliaria y Constructora Copiapó S.A.</t>
  </si>
  <si>
    <t>76254589-6</t>
  </si>
  <si>
    <t>SOCIEDAD CONTRACTUAL MINERA ALIANZA</t>
  </si>
  <si>
    <t>76579210-K</t>
  </si>
  <si>
    <t>FRUTERA AGUAS BLANCAS LIMITADA</t>
  </si>
  <si>
    <t>79660760-2</t>
  </si>
  <si>
    <t>MINERA SAN PEDRO</t>
  </si>
  <si>
    <t>85466200-7</t>
  </si>
  <si>
    <t>Aguas del Altiplano S.A.</t>
  </si>
  <si>
    <t>76215634-2</t>
  </si>
  <si>
    <t>COSAYACH CALA CALA</t>
  </si>
  <si>
    <t>96623770-8</t>
  </si>
  <si>
    <t>SOC QUIMICA Y MINERA DE CHILE S.A.</t>
  </si>
  <si>
    <t>93007000-9</t>
  </si>
  <si>
    <t>KUDEN S.A.</t>
  </si>
  <si>
    <t>96725460-6</t>
  </si>
  <si>
    <t>DEPOSITO ADUANERO DE CARGA LIMITADA</t>
  </si>
  <si>
    <t>96888200-7</t>
  </si>
  <si>
    <t>GATE GOURMET CATERING CHILE LIMITADA</t>
  </si>
  <si>
    <t>85628800-5</t>
  </si>
  <si>
    <t>MEGACENTRO CARRASCAL SA</t>
  </si>
  <si>
    <t>76267548-K</t>
  </si>
  <si>
    <t>QUINTA S.A</t>
  </si>
  <si>
    <t>76773020-9</t>
  </si>
  <si>
    <t>SGS MINERALS S.A</t>
  </si>
  <si>
    <t>96801810-8</t>
  </si>
  <si>
    <t>TALBOT HOTELS S.A.</t>
  </si>
  <si>
    <t>96685690-4</t>
  </si>
  <si>
    <t>PLAZA TOBALABA S.A.</t>
  </si>
  <si>
    <t>96791560-2</t>
  </si>
  <si>
    <t>CLINICA DE PUERTO VARAS SPA</t>
  </si>
  <si>
    <t>76489841-9</t>
  </si>
  <si>
    <t>COLEGIO ALEMAN PTO. VARAS</t>
  </si>
  <si>
    <t>82539500-8</t>
  </si>
  <si>
    <t>Forestal Forvir Ltda.</t>
  </si>
  <si>
    <t>79903370-4</t>
  </si>
  <si>
    <t>HOTELERA PATAGONIA LIMITADA</t>
  </si>
  <si>
    <t>76049144-6</t>
  </si>
  <si>
    <t>MODINGER HERMANOS S.A</t>
  </si>
  <si>
    <t>80634800-7</t>
  </si>
  <si>
    <t>OPERACIONES INTEGRALES ISLA GRANDE S.A.</t>
  </si>
  <si>
    <t>99597250-6</t>
  </si>
  <si>
    <t>PISCICULTURA AQUASAN S.A.</t>
  </si>
  <si>
    <t>99595500-8</t>
  </si>
  <si>
    <t>RIA AUSTRAL S.A.</t>
  </si>
  <si>
    <t>77381500-3</t>
  </si>
  <si>
    <t>SOC EXPORT DE PRODUCT MARINOS Y AGRIC LTDA</t>
  </si>
  <si>
    <t>78855930-5</t>
  </si>
  <si>
    <t>GOLDEN OMEGA S.A.</t>
  </si>
  <si>
    <t>76044336-0</t>
  </si>
  <si>
    <t>CEMENTOS BIO BIO S.A.</t>
  </si>
  <si>
    <t>91755000-K</t>
  </si>
  <si>
    <t>HOSPITAL DR. JUAN NOÉ CREVANI</t>
  </si>
  <si>
    <t>61606601-5</t>
  </si>
  <si>
    <t>COLCHONES ROSEN S.A.I.C.</t>
  </si>
  <si>
    <t>93129000-2</t>
  </si>
  <si>
    <t>SOCIEDAD CONTRACTUAL HMC GOLD</t>
  </si>
  <si>
    <t>76102677-1</t>
  </si>
  <si>
    <t>76041715-7</t>
  </si>
  <si>
    <t>AGRICOLA CAMINO REAL LIMITADA</t>
  </si>
  <si>
    <t>76469620-4</t>
  </si>
  <si>
    <t>76321955-0</t>
  </si>
  <si>
    <t>AGRICOLA LOS TILOS LIMITADA</t>
  </si>
  <si>
    <t>78259960-7</t>
  </si>
  <si>
    <t>AGRÍCOLA QUISQUILELFUN LTDA.</t>
  </si>
  <si>
    <t>84585900-0</t>
  </si>
  <si>
    <t>AGRICOLA SANTA PAULINA LIMITADA</t>
  </si>
  <si>
    <t>78583910-2</t>
  </si>
  <si>
    <t>AGRICOLA Y GANADERA ITAHUE LTDA</t>
  </si>
  <si>
    <t>76129376-1</t>
  </si>
  <si>
    <t>AGRÍCOLA Y GANADERA LLAY LLAY LTDA</t>
  </si>
  <si>
    <t>76184903-4</t>
  </si>
  <si>
    <t>BAYAS DEL SUR S.A.</t>
  </si>
  <si>
    <t>96563630-7</t>
  </si>
  <si>
    <t>BRUNO WINKLER</t>
  </si>
  <si>
    <t>4934678-6</t>
  </si>
  <si>
    <t>CARLOS HOTT KRULL</t>
  </si>
  <si>
    <t>5592354-K</t>
  </si>
  <si>
    <t>CARLOS KOENEKAMP SANHUEZA</t>
  </si>
  <si>
    <t>13321798-3</t>
  </si>
  <si>
    <t>CARLOS RECABARREN SAN MARTIN</t>
  </si>
  <si>
    <t>6486986-8</t>
  </si>
  <si>
    <t>INMOBILIARIA E INVERSIONES ANDES SUR SPA</t>
  </si>
  <si>
    <t>76161731-1</t>
  </si>
  <si>
    <t>INMOBILIARIA Y FINANCIERA TECNICA S A</t>
  </si>
  <si>
    <t>96647700-8</t>
  </si>
  <si>
    <t>LACTEOS KUMEY SPA</t>
  </si>
  <si>
    <t>76008873-0</t>
  </si>
  <si>
    <t>7885781-1</t>
  </si>
  <si>
    <t>NUEVA RIO BLANCO S.A.</t>
  </si>
  <si>
    <t>76722410-9</t>
  </si>
  <si>
    <t>89253100-5</t>
  </si>
  <si>
    <t>TEUBER MATZNER SERGIO</t>
  </si>
  <si>
    <t>6327323-6</t>
  </si>
  <si>
    <t>AGRICOLA HUERTOS DE UCUQUER LIMITADA</t>
  </si>
  <si>
    <t>76079419-8</t>
  </si>
  <si>
    <t>EMPRESA DE ENERGIA ELECTRICA RAPEL S.A.</t>
  </si>
  <si>
    <t>96599910-8</t>
  </si>
  <si>
    <t>PESQUERA RIO DULCE S.A.</t>
  </si>
  <si>
    <t>96989370-3</t>
  </si>
  <si>
    <t>SALMONES CAILIN S.A.</t>
  </si>
  <si>
    <t>84449400-9</t>
  </si>
  <si>
    <t>SURPROCESO S.A.</t>
  </si>
  <si>
    <t>76346370-2</t>
  </si>
  <si>
    <t>SOCIEDAD INDUSTRIAL ROMERAL S.A.</t>
  </si>
  <si>
    <t>86113000-2</t>
  </si>
  <si>
    <t>MINERA LOS PELAMBRES</t>
  </si>
  <si>
    <t>96790240-3</t>
  </si>
  <si>
    <t>IMERYS MINERALES CHILE SPA</t>
  </si>
  <si>
    <t>96717570-6</t>
  </si>
  <si>
    <t>AISLANTES NACIONALES S.A</t>
  </si>
  <si>
    <t>76350871-4</t>
  </si>
  <si>
    <t>BAKELS CHILE S.A.</t>
  </si>
  <si>
    <t>96647600-1</t>
  </si>
  <si>
    <t>CAMILO FERRON CHILE S.A.</t>
  </si>
  <si>
    <t>96998510-1</t>
  </si>
  <si>
    <t>CHRISTENSEN CHILE  S.A</t>
  </si>
  <si>
    <t>96756170-3</t>
  </si>
  <si>
    <t>COMERCIAL FASHIONS PARK LTDA</t>
  </si>
  <si>
    <t>78533100-1</t>
  </si>
  <si>
    <t>CONTITECH CHILE S.A.</t>
  </si>
  <si>
    <t>83070800-6</t>
  </si>
  <si>
    <t>DISTRIBUIDORA PAPELES INDUSTRIALES S.A.</t>
  </si>
  <si>
    <t>93558000-5</t>
  </si>
  <si>
    <t>DRILLCO TOOLS S.A.</t>
  </si>
  <si>
    <t>88859600-3</t>
  </si>
  <si>
    <t>EBEMA S.A.</t>
  </si>
  <si>
    <t>83585400-0</t>
  </si>
  <si>
    <t>ETERSOL S.P.A.</t>
  </si>
  <si>
    <t>76361301-1</t>
  </si>
  <si>
    <t>Family Shop S.A.</t>
  </si>
  <si>
    <t>77188140-8</t>
  </si>
  <si>
    <t>GESTORA HOTELERA SPA</t>
  </si>
  <si>
    <t>76145416-1</t>
  </si>
  <si>
    <t>HARTING S.A.</t>
  </si>
  <si>
    <t>92846000-2</t>
  </si>
  <si>
    <t>INDUSTRIAS RELKON CIA LTDA</t>
  </si>
  <si>
    <t>79565440-2</t>
  </si>
  <si>
    <t>LABORATORIO PETRIZZIO SA</t>
  </si>
  <si>
    <t>91042000-3</t>
  </si>
  <si>
    <t>MANUFACTURAS TEXTILES M.T.N LIMITADA</t>
  </si>
  <si>
    <t>76037710-4</t>
  </si>
  <si>
    <t>PROVEEDORA IND ARRIGONI SA</t>
  </si>
  <si>
    <t>76839170-K</t>
  </si>
  <si>
    <t>77338920-9</t>
  </si>
  <si>
    <t>SISTEMAS GRAFICOS QUILICURA S.A.</t>
  </si>
  <si>
    <t>90106000-2</t>
  </si>
  <si>
    <t>TRANSPORTES CCU LTDA.</t>
  </si>
  <si>
    <t>79862750-3</t>
  </si>
  <si>
    <t>CEMENTOS BICENTENARIO S.A.</t>
  </si>
  <si>
    <t>76084154-4</t>
  </si>
  <si>
    <t>CLINICA LOS CARRERA</t>
  </si>
  <si>
    <t>96600850-4</t>
  </si>
  <si>
    <t>DESERT KING CHILE S.A.</t>
  </si>
  <si>
    <t>77510780-4</t>
  </si>
  <si>
    <t>PRODUCTORA ALYSA SPA</t>
  </si>
  <si>
    <t>76667160-8</t>
  </si>
  <si>
    <t>78200830-7</t>
  </si>
  <si>
    <t>SEAFOOD RESOURCES CHILE SPA</t>
  </si>
  <si>
    <t>96656530-6</t>
  </si>
  <si>
    <t>Neptuno S. A.</t>
  </si>
  <si>
    <t>78716100-6</t>
  </si>
  <si>
    <t>PROYECT FRUIT CHILE S.A.</t>
  </si>
  <si>
    <t>76306050-0</t>
  </si>
  <si>
    <t>CIA. FRUTIC. ALESSANDRINI LTDA.</t>
  </si>
  <si>
    <t>78008870-2</t>
  </si>
  <si>
    <t>SUGAL CHILE LTDA.</t>
  </si>
  <si>
    <t>76216511-2</t>
  </si>
  <si>
    <t>GASMAR S.A.</t>
  </si>
  <si>
    <t>96636520-K</t>
  </si>
  <si>
    <t>PUERTO VENTANAS S.A.</t>
  </si>
  <si>
    <t>96602640-5</t>
  </si>
  <si>
    <t>COMERCIAL GUIVAR LIMITADA</t>
  </si>
  <si>
    <t>77337200-4</t>
  </si>
  <si>
    <t>INSTITUTO NACIONAL DE HIDRAULICA</t>
  </si>
  <si>
    <t>76778720-0</t>
  </si>
  <si>
    <t>MADERAS IMPREGNADAS CONCON LTDA</t>
  </si>
  <si>
    <t>76034901-1</t>
  </si>
  <si>
    <t>MADERERA RIO ITATA II SA</t>
  </si>
  <si>
    <t>76778630-1</t>
  </si>
  <si>
    <t>FRUTICOLA RAMIRANA LTDA</t>
  </si>
  <si>
    <t>77482620-3</t>
  </si>
  <si>
    <t>AGROINDUSTRIA PINOCHET FUENZALIDA</t>
  </si>
  <si>
    <t>76186690-7</t>
  </si>
  <si>
    <t>AGROINDUSTRIAL RAUQUEN S.A</t>
  </si>
  <si>
    <t>76655510-1</t>
  </si>
  <si>
    <t>AGROINDUSTRIAL SURFRUT LTDA</t>
  </si>
  <si>
    <t>89164000-5</t>
  </si>
  <si>
    <t>AMS FAMILY S.A.</t>
  </si>
  <si>
    <t>76132135-8</t>
  </si>
  <si>
    <t>COMERCIAL QUILVO ALTO LTDA</t>
  </si>
  <si>
    <t>77751820-8</t>
  </si>
  <si>
    <t>PREMIUM PACKAGING SERVICES S.P.A.</t>
  </si>
  <si>
    <t>76181799-K</t>
  </si>
  <si>
    <t>SERVICIOS DE FRIO ROMERAL</t>
  </si>
  <si>
    <t>76053250-9</t>
  </si>
  <si>
    <t>SILOS DE ROMERAL S A</t>
  </si>
  <si>
    <t>78418220-7</t>
  </si>
  <si>
    <t>ARTICA S.A.</t>
  </si>
  <si>
    <t>96762790-9</t>
  </si>
  <si>
    <t>CENTRO DE CONVENCIONES SANTIAGO</t>
  </si>
  <si>
    <t>96946650-3</t>
  </si>
  <si>
    <t>CLARO CHILE S.A.</t>
  </si>
  <si>
    <t>96799250-K</t>
  </si>
  <si>
    <t>CLARO INFRAESTRUCTURA 171 S.A.</t>
  </si>
  <si>
    <t>88381200-K</t>
  </si>
  <si>
    <t>COMERCIAL CHAU S.A.</t>
  </si>
  <si>
    <t>77682620-0</t>
  </si>
  <si>
    <t>COMUNICACIONES NETGLOBALIS S.A.</t>
  </si>
  <si>
    <t>96964510-6</t>
  </si>
  <si>
    <t>COMUNIDAD EDIFICIO MAGNUS 2</t>
  </si>
  <si>
    <t>53318350-6</t>
  </si>
  <si>
    <t>EDIFICIO INTERSYSTEMS</t>
  </si>
  <si>
    <t>53312914-5</t>
  </si>
  <si>
    <t>HILANDERIA MAISA S.A.</t>
  </si>
  <si>
    <t>96500230-8</t>
  </si>
  <si>
    <t>INMOBILIARIA PLAZA PARQUE SPA</t>
  </si>
  <si>
    <t>76890725-0</t>
  </si>
  <si>
    <t>INVERSIONES E INMOBILIARIA EL ROSAL S.A.</t>
  </si>
  <si>
    <t>96716200-0</t>
  </si>
  <si>
    <t>INVERSIONES PALUMA UNO LIMITADA</t>
  </si>
  <si>
    <t>76498520-6</t>
  </si>
  <si>
    <t>PATIO RENTA INMOBILIARIA III SPA</t>
  </si>
  <si>
    <t>76179644-5</t>
  </si>
  <si>
    <t>Socofar S.A</t>
  </si>
  <si>
    <t>91575000-1</t>
  </si>
  <si>
    <t>STROBEL LTDA</t>
  </si>
  <si>
    <t>96719980-K</t>
  </si>
  <si>
    <t>SUBCONDOMINIO EDIFICIO INGECOL</t>
  </si>
  <si>
    <t>65076949-K</t>
  </si>
  <si>
    <t>CLÍNICA REÑACA</t>
  </si>
  <si>
    <t>79576810-6</t>
  </si>
  <si>
    <t>RENTAS OUTLET VIÑA DEL MAR S.A.</t>
  </si>
  <si>
    <t>76238834-0</t>
  </si>
  <si>
    <t>AGROINDUSTRIAL LOS LIRIOS SPA</t>
  </si>
  <si>
    <t>76302952-2</t>
  </si>
  <si>
    <t>ANDRES CALVO LARRAIN</t>
  </si>
  <si>
    <t>6387756-5</t>
  </si>
  <si>
    <t>EMBALAJES Y FRIO BONATERRA</t>
  </si>
  <si>
    <t>76172618-8</t>
  </si>
  <si>
    <t>EXSER AGROINDUSTRIAL LIMITADA</t>
  </si>
  <si>
    <t>78266740-8</t>
  </si>
  <si>
    <t>INVERTEC FOODS S.A.</t>
  </si>
  <si>
    <t>96528740-K</t>
  </si>
  <si>
    <t>INVERTEC NATURAL JUICE S.A.</t>
  </si>
  <si>
    <t>96844830-7</t>
  </si>
  <si>
    <t>MOLINO CAUPOLICAN LTDA</t>
  </si>
  <si>
    <t>91903000-3</t>
  </si>
  <si>
    <t>OLIVOS S.P.A.</t>
  </si>
  <si>
    <t>89489700-7</t>
  </si>
  <si>
    <t>VIÑA MORANDE S.A</t>
  </si>
  <si>
    <t>96795980-4</t>
  </si>
  <si>
    <t>VITAL AGUAS S.A.</t>
  </si>
  <si>
    <t>76389720-6</t>
  </si>
  <si>
    <t>CIA AGRIC EL ALAMO DE NAICURA DOS LTDA</t>
  </si>
  <si>
    <t>77769740-4</t>
  </si>
  <si>
    <t>SAINT - GOBAIN ENVASES S.A.</t>
  </si>
  <si>
    <t>76092970-0</t>
  </si>
  <si>
    <t>AGRICOLA MERCEDARIO LIMITADA</t>
  </si>
  <si>
    <t>76508610-8</t>
  </si>
  <si>
    <t>SOCIEDAD CONTRACTUAL MINERA TRES VALLES</t>
  </si>
  <si>
    <t>77856200-6</t>
  </si>
  <si>
    <t>AGENCIAS UNIVERSALES S A</t>
  </si>
  <si>
    <t>AGRICOLA LAS CRUZADAS LIMITADA</t>
  </si>
  <si>
    <t>99594530-4</t>
  </si>
  <si>
    <t>AGRICOLA SANTA MACARENA LTDA</t>
  </si>
  <si>
    <t>79573830-4</t>
  </si>
  <si>
    <t>CEMENTOS LA UNIÓN S.A.</t>
  </si>
  <si>
    <t>99587520-9</t>
  </si>
  <si>
    <t>CONTAINER OPERATORS S.A.</t>
  </si>
  <si>
    <t>96662540-6</t>
  </si>
  <si>
    <t>CORESA S.A.</t>
  </si>
  <si>
    <t>92723000-3</t>
  </si>
  <si>
    <t>FRIGORIFICOS DEL PUERTO S.A.</t>
  </si>
  <si>
    <t>76038807-6</t>
  </si>
  <si>
    <t>INMOBILIARIA LAS BRISAS S.A.</t>
  </si>
  <si>
    <t>96686130-4</t>
  </si>
  <si>
    <t>MAERSK CHILE S.A.</t>
  </si>
  <si>
    <t>96653890-2</t>
  </si>
  <si>
    <t>PUERTO CENTRAL S.A.</t>
  </si>
  <si>
    <t>76158513-4</t>
  </si>
  <si>
    <t>PUERTO PANUL S.A.</t>
  </si>
  <si>
    <t>96909330-8</t>
  </si>
  <si>
    <t>SAN ANTONIO TERMINAL INTERNACIONAL</t>
  </si>
  <si>
    <t>96908970-K</t>
  </si>
  <si>
    <t>76086539-7</t>
  </si>
  <si>
    <t>VIÑA GARCES SILVA LTDA</t>
  </si>
  <si>
    <t>79539900-3</t>
  </si>
  <si>
    <t>ACEROS CHILE S.A.</t>
  </si>
  <si>
    <t>93926000-5</t>
  </si>
  <si>
    <t>AGRICOVIAL S.A.</t>
  </si>
  <si>
    <t>96993240-7</t>
  </si>
  <si>
    <t>AL AIR LIQUIDE CHILE S.A</t>
  </si>
  <si>
    <t>96590530-8</t>
  </si>
  <si>
    <t>COMPLEJO ASISTENCIAL DR. SOTERO DEL RIO</t>
  </si>
  <si>
    <t>61608502-6</t>
  </si>
  <si>
    <t>CONSORCIO SANTA MARTA S.A.</t>
  </si>
  <si>
    <t>96828810-5</t>
  </si>
  <si>
    <t>EMPRESA NACIONAL DE AERONAUTICA DE CHILE</t>
  </si>
  <si>
    <t>61113000-7</t>
  </si>
  <si>
    <t>EXPORTADORA DE FRUTAS DEL SUR S.A</t>
  </si>
  <si>
    <t>79518230-6</t>
  </si>
  <si>
    <t>FRIGORIFICO CAMER LTDA.</t>
  </si>
  <si>
    <t>84306400-0</t>
  </si>
  <si>
    <t>FUNDINOX CHILE S.A</t>
  </si>
  <si>
    <t>96641980-6</t>
  </si>
  <si>
    <t>HACIENDA CHADA S.A.</t>
  </si>
  <si>
    <t>96720590-7</t>
  </si>
  <si>
    <t>HUNTER DOUGLAS CHILE S.A.</t>
  </si>
  <si>
    <t>92654000-9</t>
  </si>
  <si>
    <t>INDUSTRIA DE ALIMENTOS TRENDY S.A.</t>
  </si>
  <si>
    <t>78109470-6</t>
  </si>
  <si>
    <t>INDUSTRIAS VANNI S.A.</t>
  </si>
  <si>
    <t>96797770-5</t>
  </si>
  <si>
    <t>Mall Paseo San Bernardo SPA</t>
  </si>
  <si>
    <t>76197065-8</t>
  </si>
  <si>
    <t>MARFRIG CHILE S.A..</t>
  </si>
  <si>
    <t>76623620-0</t>
  </si>
  <si>
    <t>MATERIALES DE EMBALAJE S.A.</t>
  </si>
  <si>
    <t>96528070-7</t>
  </si>
  <si>
    <t>MOLIBDENOS Y METALES S.A.</t>
  </si>
  <si>
    <t>93628000-5</t>
  </si>
  <si>
    <t>MOLINERA FERRER HERMANOS S.A</t>
  </si>
  <si>
    <t>91617000-9</t>
  </si>
  <si>
    <t>POLIETILENOS BIOPLASTIC CHILE LIMITADA</t>
  </si>
  <si>
    <t>77704270-K</t>
  </si>
  <si>
    <t>R R DONNELLEY CHILE LIMITADA</t>
  </si>
  <si>
    <t>78499690-5</t>
  </si>
  <si>
    <t>SERVICIO INTEGRALES FRUTICOLAS S.A.</t>
  </si>
  <si>
    <t>76180068-K</t>
  </si>
  <si>
    <t>VAPOR INDUSTRIAL SPA</t>
  </si>
  <si>
    <t>93751000-4</t>
  </si>
  <si>
    <t>Vulco S.A</t>
  </si>
  <si>
    <t>SEMILLAS DE GRAMINEAS LTDA.</t>
  </si>
  <si>
    <t>76174325-2</t>
  </si>
  <si>
    <t>CANAL 13 SPA</t>
  </si>
  <si>
    <t>76115132-0</t>
  </si>
  <si>
    <t>CLINICA AVANSALUD PROVIDENCIA S.A.</t>
  </si>
  <si>
    <t>78040520-1</t>
  </si>
  <si>
    <t>CLINICA SANTA MARIA S.A.</t>
  </si>
  <si>
    <t>90753000-0</t>
  </si>
  <si>
    <t>COMUNIDAD DEL EDIFICIO DEL COMERCIO</t>
  </si>
  <si>
    <t>56051320-8</t>
  </si>
  <si>
    <t>COMUNIDAD EDIFICIO LAS AMERICAS</t>
  </si>
  <si>
    <t>56027630-3</t>
  </si>
  <si>
    <t>COMUNIDAD EDIFICIO TORRE CENTENARIO</t>
  </si>
  <si>
    <t>56069350-8</t>
  </si>
  <si>
    <t>FUNDACION ARTURO LOPEZ PEREZ</t>
  </si>
  <si>
    <t>70377400-8</t>
  </si>
  <si>
    <t>GASATACAMA CHILE S.A.</t>
  </si>
  <si>
    <t>78932860-9</t>
  </si>
  <si>
    <t>HOTELERA ALAMEDA SPA</t>
  </si>
  <si>
    <t>76477122-2</t>
  </si>
  <si>
    <t>Hotelera Patagonia Tres S.A.</t>
  </si>
  <si>
    <t>76320775-7</t>
  </si>
  <si>
    <t>INGENIERIA E INFORMATICA ASOCIADA LTDA.</t>
  </si>
  <si>
    <t>79882360-4</t>
  </si>
  <si>
    <t>INMOBILIARIA E INVERSIONES FRONTERA LTDA.</t>
  </si>
  <si>
    <t>76218880-5</t>
  </si>
  <si>
    <t>INMOBILIARIA PATAGONIA S.A.</t>
  </si>
  <si>
    <t>76361456-5</t>
  </si>
  <si>
    <t>INMOBILIARIA TERRAPLANA SPA</t>
  </si>
  <si>
    <t>96973500-8</t>
  </si>
  <si>
    <t>INSTITUTO DE NEUROCIRUGIA</t>
  </si>
  <si>
    <t>61608407-0</t>
  </si>
  <si>
    <t>INSTITUTO NACIONAL DEL CANCER</t>
  </si>
  <si>
    <t>61608404-6</t>
  </si>
  <si>
    <t>LOS LEÑOS S.A</t>
  </si>
  <si>
    <t>76746250-6</t>
  </si>
  <si>
    <t>MBI SPA</t>
  </si>
  <si>
    <t>76368834-8</t>
  </si>
  <si>
    <t>PRE-UNIC S.A.</t>
  </si>
  <si>
    <t>91635000-7</t>
  </si>
  <si>
    <t>RENTAS SAN PEDRO S.A.</t>
  </si>
  <si>
    <t>76349271-0</t>
  </si>
  <si>
    <t>SERV HOSPITALARIOS S.A.</t>
  </si>
  <si>
    <t>96622700-1</t>
  </si>
  <si>
    <t>SERVICIO DE SALUD ORIENTE HOSPITAL DEL SALVADOR</t>
  </si>
  <si>
    <t>61608406-2</t>
  </si>
  <si>
    <t>SOCIEDAD INMOBILIARIA COLEGIO DE INGENIEROS SPA</t>
  </si>
  <si>
    <t>76427891-7</t>
  </si>
  <si>
    <t>TELEVISION NACIONAL DE CHILE</t>
  </si>
  <si>
    <t>81689800-5</t>
  </si>
  <si>
    <t>UNIVERSIDAD SAN SEBASTIAN</t>
  </si>
  <si>
    <t>71631900-8</t>
  </si>
  <si>
    <t>AGRICOLA RIO BLANCO S.A.</t>
  </si>
  <si>
    <t>86162600-8</t>
  </si>
  <si>
    <t>ALTO ACONCAGUA S.A.</t>
  </si>
  <si>
    <t>99508670-0</t>
  </si>
  <si>
    <t>CONSERVERA PENTZKE S.A.</t>
  </si>
  <si>
    <t>92279000-0</t>
  </si>
  <si>
    <t>MOLINERA SAN FELIPE LIMITADA</t>
  </si>
  <si>
    <t>78102030-3</t>
  </si>
  <si>
    <t>PROCESADORA BAIKA SPA</t>
  </si>
  <si>
    <t>76159154-1</t>
  </si>
  <si>
    <t>SERVICIO DE SALUD ACONCAGUA</t>
  </si>
  <si>
    <t>61606700-1</t>
  </si>
  <si>
    <t>SERVICIOS DE EXPORTACIONES FRUTÍCOLAS EXSER LIMITADA</t>
  </si>
  <si>
    <t>78036610-9</t>
  </si>
  <si>
    <t>TERMAS DE JAHUEL S.A.</t>
  </si>
  <si>
    <t>76304550-1</t>
  </si>
  <si>
    <t>96733580-0</t>
  </si>
  <si>
    <t>SINEA S.A.</t>
  </si>
  <si>
    <t>96633550-5</t>
  </si>
  <si>
    <t>SOC. AGRIC. PTE. NEGRO LTDA.</t>
  </si>
  <si>
    <t>89854200-9</t>
  </si>
  <si>
    <t>Viñedos y Bodegas Las Pircas Ltda</t>
  </si>
  <si>
    <t>78909220-6</t>
  </si>
  <si>
    <t>AGRICOLA GARCES LIMITADA</t>
  </si>
  <si>
    <t>76109794-6</t>
  </si>
  <si>
    <t>CARTOCOR CHILE S.A.</t>
  </si>
  <si>
    <t>99534220-0</t>
  </si>
  <si>
    <t>COMPANIA METALMECANICA SAN FRANCISCO LIMITADA</t>
  </si>
  <si>
    <t>76623520-4</t>
  </si>
  <si>
    <t>COMPAÑÍA PAPELERA DEL PACIFICO S.A.</t>
  </si>
  <si>
    <t>96554890-4</t>
  </si>
  <si>
    <t>CRIADEROS CHILE MINK LTDA</t>
  </si>
  <si>
    <t>78117890-K</t>
  </si>
  <si>
    <t>PACIFIC NUT COMPANY CHILE S.A.</t>
  </si>
  <si>
    <t>96629050-1</t>
  </si>
  <si>
    <t>78040440-K</t>
  </si>
  <si>
    <t>SERVICIOS GEOSERVICE LTDA</t>
  </si>
  <si>
    <t>78001640-K</t>
  </si>
  <si>
    <t>SFI RESORTS SPA</t>
  </si>
  <si>
    <t>76929340-K</t>
  </si>
  <si>
    <t>STORCK CHILE SPA</t>
  </si>
  <si>
    <t>76582871-6</t>
  </si>
  <si>
    <t>VIRGINIA ISABEL MUNOZ LOPEZ</t>
  </si>
  <si>
    <t>6633267-5</t>
  </si>
  <si>
    <t>LECHERIAS LONCOMILLA LTDA.</t>
  </si>
  <si>
    <t>84569900-3</t>
  </si>
  <si>
    <t>ALIMENTOS DEL SUR LIMITADA</t>
  </si>
  <si>
    <t>78328590-8</t>
  </si>
  <si>
    <t>CARLOS VALDOVINOS SPA - Sumar</t>
  </si>
  <si>
    <t>76179652-6</t>
  </si>
  <si>
    <t>COMERCIAL ALAMEDA S.P.A.</t>
  </si>
  <si>
    <t>79845390-4</t>
  </si>
  <si>
    <t>ENTEL CALL CENTER S.A</t>
  </si>
  <si>
    <t>96563570-K</t>
  </si>
  <si>
    <t>INMOBILIARIA E INVERSIONES FENIX S.A.</t>
  </si>
  <si>
    <t>76021116-8</t>
  </si>
  <si>
    <t>INMOBILIARIA SALESIANOS 2 LTDA</t>
  </si>
  <si>
    <t>79905810-3</t>
  </si>
  <si>
    <t>INNPACK S.A.</t>
  </si>
  <si>
    <t>76394250-3</t>
  </si>
  <si>
    <t>INVERSIONES CARSI LTDA</t>
  </si>
  <si>
    <t>79963530-5</t>
  </si>
  <si>
    <t>LABORATORIO SANDERSON S.A.</t>
  </si>
  <si>
    <t>91546000-3</t>
  </si>
  <si>
    <t>Lic. Mitjans S.A.</t>
  </si>
  <si>
    <t>90905000-6</t>
  </si>
  <si>
    <t>LUCCHETTI CHILE S.A.</t>
  </si>
  <si>
    <t>76412854-0</t>
  </si>
  <si>
    <t>MICROBAL S.A.</t>
  </si>
  <si>
    <t>96634540-3</t>
  </si>
  <si>
    <t>MIMET S.A.</t>
  </si>
  <si>
    <t>93538000-6</t>
  </si>
  <si>
    <t>MINDUGAR SPA</t>
  </si>
  <si>
    <t>96588890-K</t>
  </si>
  <si>
    <t>Moldeados y Rodillos de Goma S.A.</t>
  </si>
  <si>
    <t>86806000-K</t>
  </si>
  <si>
    <t>MONARCH INDUSTRIAL S.A.</t>
  </si>
  <si>
    <t>96903050-0</t>
  </si>
  <si>
    <t>NIBSA S.A.</t>
  </si>
  <si>
    <t>83017600-4</t>
  </si>
  <si>
    <t>Perfiles y Tubos Aceros Almarza S.A.</t>
  </si>
  <si>
    <t>76375265-8</t>
  </si>
  <si>
    <t>PROCTER &amp; GAMBLE CHILE LIMITADA</t>
  </si>
  <si>
    <t>96656660-4</t>
  </si>
  <si>
    <t>SIKA S A CHILE</t>
  </si>
  <si>
    <t>91947000-3</t>
  </si>
  <si>
    <t>SOC NACIONAL METALURGICA LIMITADA</t>
  </si>
  <si>
    <t>80411800-4</t>
  </si>
  <si>
    <t>TOM JAMES CHILE S.A.</t>
  </si>
  <si>
    <t>76019967-2</t>
  </si>
  <si>
    <t>NEORENTAS LA SERENA</t>
  </si>
  <si>
    <t>76122579-0</t>
  </si>
  <si>
    <t>PLAZA LA SERENA S.A.</t>
  </si>
  <si>
    <t>96795700-3</t>
  </si>
  <si>
    <t>SOCIEDAD DE RENTAS COMERCIALES S.A.</t>
  </si>
  <si>
    <t>77072500-3</t>
  </si>
  <si>
    <t>AYC IMPRESORES</t>
  </si>
  <si>
    <t>79731220-7</t>
  </si>
  <si>
    <t>CLINICA BICENTARIO S.P.A.</t>
  </si>
  <si>
    <t>96885930-7</t>
  </si>
  <si>
    <t>EMPRESAS DAVIS S.A.</t>
  </si>
  <si>
    <t>96773930-8</t>
  </si>
  <si>
    <t>INGOMAR S.A.</t>
  </si>
  <si>
    <t>92617000-7</t>
  </si>
  <si>
    <t>PLASTICOS ESPAÑA S A</t>
  </si>
  <si>
    <t>96520430-K</t>
  </si>
  <si>
    <t>RONIT S.A.</t>
  </si>
  <si>
    <t>76375481-2</t>
  </si>
  <si>
    <t>3 VOLCANES LTDA.</t>
  </si>
  <si>
    <t>77981810-1</t>
  </si>
  <si>
    <t>INMOBILIARIA TALCA ALB SPA</t>
  </si>
  <si>
    <t>76501696-7</t>
  </si>
  <si>
    <t>UNIVERSIDAD CATOLICA DEL MAULE</t>
  </si>
  <si>
    <t>71918300-k</t>
  </si>
  <si>
    <t>BLUE EXPRESS S.A.</t>
  </si>
  <si>
    <t>96938840-5</t>
  </si>
  <si>
    <t>BREDENMASTER CHILE S.A.</t>
  </si>
  <si>
    <t>96606310-6</t>
  </si>
  <si>
    <t>Chilexpress S.A.</t>
  </si>
  <si>
    <t>96756430-3</t>
  </si>
  <si>
    <t>COMERCIAL LBF LIMITADA</t>
  </si>
  <si>
    <t>93366000-1</t>
  </si>
  <si>
    <t>COMERCIALIZADORA ANDINA S.A</t>
  </si>
  <si>
    <t>78278660-1</t>
  </si>
  <si>
    <t>CORRUPAC S.A</t>
  </si>
  <si>
    <t>76102542-2</t>
  </si>
  <si>
    <t>ELABORADORA DE ALIMENTOS LTDA.</t>
  </si>
  <si>
    <t>79872410-K</t>
  </si>
  <si>
    <t>ENVASES CMF S.A.</t>
  </si>
  <si>
    <t>86881400-4</t>
  </si>
  <si>
    <t>FRISER S.A.</t>
  </si>
  <si>
    <t>96670850-6</t>
  </si>
  <si>
    <t>IMPRESORA PRINTER S.A.</t>
  </si>
  <si>
    <t>83379400-0</t>
  </si>
  <si>
    <t>INNOVACIÓN ALIMENTARIA SPA.</t>
  </si>
  <si>
    <t>76072989-2</t>
  </si>
  <si>
    <t>Relsa Talleres S.A.</t>
  </si>
  <si>
    <t>76043752-2</t>
  </si>
  <si>
    <t>SGS CHILE LIMITADA SOCIEDAD DE CONTROL</t>
  </si>
  <si>
    <t>80914400-3</t>
  </si>
  <si>
    <t>SOCIEDAD CONCESIONARIA NUEVO PUDAHUEL S.A.</t>
  </si>
  <si>
    <t>76466068-4</t>
  </si>
  <si>
    <t>CEFRUPAL S.A.</t>
  </si>
  <si>
    <t>96662780-8</t>
  </si>
  <si>
    <t>PRODUCTOS TORRE S.A.</t>
  </si>
  <si>
    <t>96872220-4</t>
  </si>
  <si>
    <t>AGRÍCOLA BROWN S.A.</t>
  </si>
  <si>
    <t>84485800-0</t>
  </si>
  <si>
    <t>AGRÍCOLA TRIPLE A S.A.</t>
  </si>
  <si>
    <t>99592820-5</t>
  </si>
  <si>
    <t>AGRIFUTURA  CHILE  S.A.</t>
  </si>
  <si>
    <t>96904960-0</t>
  </si>
  <si>
    <t>CASINO RINCONADA S A </t>
  </si>
  <si>
    <t>99598900-K</t>
  </si>
  <si>
    <t>CORMECANICA S.A.</t>
  </si>
  <si>
    <t>93367000-7</t>
  </si>
  <si>
    <t>INVERSIONES Y SERVICIOS GUADALQUIVIR LTDA.</t>
  </si>
  <si>
    <t>76837530-5</t>
  </si>
  <si>
    <t>PUERTO TERRESTRE LOS ANDES SOCIEDAD CONCESIONARIA S.A.</t>
  </si>
  <si>
    <t>99594180-5</t>
  </si>
  <si>
    <t>CHILCAS S.A</t>
  </si>
  <si>
    <t>96974330-2</t>
  </si>
  <si>
    <t>FORESTAL Y AGRICOLA YUKON LTDA.</t>
  </si>
  <si>
    <t>77742270-7</t>
  </si>
  <si>
    <t>MADERAS BRAVO LTDA.</t>
  </si>
  <si>
    <t>79925870-6</t>
  </si>
  <si>
    <t>AGRICOLA EL COMINO LTDA.</t>
  </si>
  <si>
    <t>76326831-4</t>
  </si>
  <si>
    <t>AGRICOLA LO BELTRAN LIMITADA</t>
  </si>
  <si>
    <t>99504220-7</t>
  </si>
  <si>
    <t>AGRICOLA LYON LTDA</t>
  </si>
  <si>
    <t>85629200-2</t>
  </si>
  <si>
    <t>FAENADORA SAN VICENTE LTDA.</t>
  </si>
  <si>
    <t>78483600-2</t>
  </si>
  <si>
    <t>SOC.AGR.GAN.Y FOREST LAS CRUCES LTD</t>
  </si>
  <si>
    <t>78791770-4</t>
  </si>
  <si>
    <t>FORESTAL COMACO S.A.</t>
  </si>
  <si>
    <t>79883210-7</t>
  </si>
  <si>
    <t>HYB S.A.</t>
  </si>
  <si>
    <t>76115120-7</t>
  </si>
  <si>
    <t>FARET S.A.</t>
  </si>
  <si>
    <t>96508660-9</t>
  </si>
  <si>
    <t>FELTREX S.A</t>
  </si>
  <si>
    <t>92819000-5</t>
  </si>
  <si>
    <t>FERNANDO NOGARA Y COMPANIA LIMITADA</t>
  </si>
  <si>
    <t>83175000-6</t>
  </si>
  <si>
    <t>FONDO PARA HOSPITALES CARABINEROS DE CHILE</t>
  </si>
  <si>
    <t>60514000-9</t>
  </si>
  <si>
    <t>HILADO Y TEJIDOS GARIB SA</t>
  </si>
  <si>
    <t>92198000-0</t>
  </si>
  <si>
    <t>HILADO Y TEJIDOS GARIB SA (INMOBILIARIA NUMACOR SPA)</t>
  </si>
  <si>
    <t>76418691-5</t>
  </si>
  <si>
    <t>INDUSTRIA TEXTIL MONARCH S.A.</t>
  </si>
  <si>
    <t>90991000-5</t>
  </si>
  <si>
    <t>INDUSTRIAL Y COMERCIAL SOLUCORP LTDA</t>
  </si>
  <si>
    <t>84144400-0</t>
  </si>
  <si>
    <t>LABORATORIO BAGO DE CHILE S A</t>
  </si>
  <si>
    <t>93135000-5</t>
  </si>
  <si>
    <t>LANERA CHILENA S.A.</t>
  </si>
  <si>
    <t>90871000-2</t>
  </si>
  <si>
    <t>PLÁSTICOS HADDAD S.A.</t>
  </si>
  <si>
    <t>86778100-5</t>
  </si>
  <si>
    <t>SOCIEDAD DE INVERSIONES CELTA S.P.A.</t>
  </si>
  <si>
    <t>94662000-9</t>
  </si>
  <si>
    <t>TELEFONICA MOVILES CHILE S.A.</t>
  </si>
  <si>
    <t>76124890-1</t>
  </si>
  <si>
    <t>TINTORERIA INDUSTRIAL PEDRO DE VALDIVIA S.A.</t>
  </si>
  <si>
    <t>96574510-6</t>
  </si>
  <si>
    <t>UNIVERSIDAD FINIS TERRAE</t>
  </si>
  <si>
    <t>70884700-3</t>
  </si>
  <si>
    <t>FORESTAL Y ASERRADEROS LEONERA LIMITADA</t>
  </si>
  <si>
    <t>52000288-K</t>
  </si>
  <si>
    <t>AGROINDUSTRIA SAN FRANCISCO LIMITADA</t>
  </si>
  <si>
    <t>77623570-9</t>
  </si>
  <si>
    <t>CARNES ÑUBLE S.A.</t>
  </si>
  <si>
    <t>96518070-2</t>
  </si>
  <si>
    <t>DIWATTS S A</t>
  </si>
  <si>
    <t>76455830-8</t>
  </si>
  <si>
    <t>EXPORTADORA ALFABERRIES LTDA</t>
  </si>
  <si>
    <t>76160378-7</t>
  </si>
  <si>
    <t>FORSAC S.A.</t>
  </si>
  <si>
    <t>79943600-0</t>
  </si>
  <si>
    <t>MASONITE CHILE S.A.</t>
  </si>
  <si>
    <t>96773280-K</t>
  </si>
  <si>
    <t>ACMANET S.A</t>
  </si>
  <si>
    <t>96896610-3</t>
  </si>
  <si>
    <t>CENTRO DE PRODUCTIVIDAD INDUSTRIAL DEL CAUCHO RUBBER MIX S.A.</t>
  </si>
  <si>
    <t>96785570-7</t>
  </si>
  <si>
    <t>CEREALES CPW CHILE LTDA.</t>
  </si>
  <si>
    <t>78549950-6</t>
  </si>
  <si>
    <t>CLARIANT CHILE LTDA</t>
  </si>
  <si>
    <t>80853400-2</t>
  </si>
  <si>
    <t>EMPRESAS GASCO S.A.</t>
  </si>
  <si>
    <t>90310000-1</t>
  </si>
  <si>
    <t>ENVASES DEL PACÍFICO S.A.</t>
  </si>
  <si>
    <t>89996200-1</t>
  </si>
  <si>
    <t>93320000-0</t>
  </si>
  <si>
    <t>MARPLE PLASTIC SOLUTION GROUP S.A.</t>
  </si>
  <si>
    <t>76350147-7</t>
  </si>
  <si>
    <t>MID MALL MAIPU S.A.</t>
  </si>
  <si>
    <t>76318904-K</t>
  </si>
  <si>
    <t>PRODINSA S.A</t>
  </si>
  <si>
    <t>76412909-1</t>
  </si>
  <si>
    <t>RGM MALLAS DE ALAMBRE LIMITADA</t>
  </si>
  <si>
    <t>78893770-9</t>
  </si>
  <si>
    <t>Comercial e Industrial Minera Santa Teresa Ltda.</t>
  </si>
  <si>
    <t>78773050-7</t>
  </si>
  <si>
    <t>HOSPITAL PADRE ALBERTO HURTADO</t>
  </si>
  <si>
    <t>61958500-3</t>
  </si>
  <si>
    <t>SOC MEDICA DE ESTABLECIMIENTOS CLINICOS DE SALUD S.A.</t>
  </si>
  <si>
    <t>96662450-7</t>
  </si>
  <si>
    <t>SOCIEDAD ODONTOLOGICA DEL DESARROLLO DE SANTIAGO S.A.</t>
  </si>
  <si>
    <t>76047879-2</t>
  </si>
  <si>
    <t>Viña Ventisquero Ltda.</t>
  </si>
  <si>
    <t>76526470-7</t>
  </si>
  <si>
    <t>OPERACIONES EL ESCORIAL S.A.</t>
  </si>
  <si>
    <t>99597870-9</t>
  </si>
  <si>
    <t>AGROCEPIA S.A.</t>
  </si>
  <si>
    <t>79711330-1</t>
  </si>
  <si>
    <t>CASINO DE JUEGO DE TALCA S.A.</t>
  </si>
  <si>
    <t>76293740-9</t>
  </si>
  <si>
    <t>COEXCA S.A.</t>
  </si>
  <si>
    <t>96999710-K</t>
  </si>
  <si>
    <t>INVERSIONES MEDITERRANEO III SPA</t>
  </si>
  <si>
    <t>76409913-3</t>
  </si>
  <si>
    <t>MOLINO VICTORIA S.A</t>
  </si>
  <si>
    <t>93244000-8</t>
  </si>
  <si>
    <t>OLIVARES DE QUEPU S.A.</t>
  </si>
  <si>
    <t>99523060-7</t>
  </si>
  <si>
    <t>PLAZA MAULE S.A.</t>
  </si>
  <si>
    <t>96921930-1</t>
  </si>
  <si>
    <t>PRODUCTOS FERNANDEZ S.A.</t>
  </si>
  <si>
    <t>91004000-6</t>
  </si>
  <si>
    <t>VIÑA CASAS PATRONALES S.A.</t>
  </si>
  <si>
    <t>96966900-5</t>
  </si>
  <si>
    <t>WALMART CHILE MAYORISTA LIMITADA.</t>
  </si>
  <si>
    <t>76232647-7</t>
  </si>
  <si>
    <t>DIRECCION SERVICIO DE SALUD TALCAHUANO</t>
  </si>
  <si>
    <t>61607200-5</t>
  </si>
  <si>
    <t>EDYCE METALURGICA S.A.</t>
  </si>
  <si>
    <t>91510000-7</t>
  </si>
  <si>
    <t>HUALPEN GAS S.A.</t>
  </si>
  <si>
    <t>76349706-2</t>
  </si>
  <si>
    <t>INTEGRA SERVICIOS S.A.</t>
  </si>
  <si>
    <t>76016027-K</t>
  </si>
  <si>
    <t>SALMONES BLUMAR S.A.</t>
  </si>
  <si>
    <t>76653690-5</t>
  </si>
  <si>
    <t>COSAYACH SOLEDAD</t>
  </si>
  <si>
    <t>78002160-8</t>
  </si>
  <si>
    <t>SOC CONTRACTUAL MINERA COMPANIA MINERA NEGREIROS</t>
  </si>
  <si>
    <t>96625710-5</t>
  </si>
  <si>
    <t>Minera El Way S.A.</t>
  </si>
  <si>
    <t>76314140-3</t>
  </si>
  <si>
    <t>76093553-0</t>
  </si>
  <si>
    <t>SOCIEDAD MOLINERA NACIONAL LIMITADA</t>
  </si>
  <si>
    <t>76131514-5</t>
  </si>
  <si>
    <t>Agrícola Huerto La Brisa SPA</t>
  </si>
  <si>
    <t>76334187-9</t>
  </si>
  <si>
    <t>Altamira Chile S. A.</t>
  </si>
  <si>
    <t>76070074-6</t>
  </si>
  <si>
    <t>AURORA AUSTRALIS S.A.</t>
  </si>
  <si>
    <t>76135131-1</t>
  </si>
  <si>
    <t>Exportadora Andinexia S. A.</t>
  </si>
  <si>
    <t>76087419-1</t>
  </si>
  <si>
    <t>LUIS GUTIERREZ LEYTON</t>
  </si>
  <si>
    <t>7002542-6</t>
  </si>
  <si>
    <t>SERVICIOS SAN CRISTOBAL LTDA.</t>
  </si>
  <si>
    <t>76314212-4</t>
  </si>
  <si>
    <t>SM Service Ltda.</t>
  </si>
  <si>
    <t>76122254-6</t>
  </si>
  <si>
    <t>S.C.M. ATACAMA KOZAN</t>
  </si>
  <si>
    <t>77134510-7</t>
  </si>
  <si>
    <t>Hospital DR.Marcos Macuada</t>
  </si>
  <si>
    <t>61606203-4</t>
  </si>
  <si>
    <t>HOSPITAL DR. HERNAN HENRIQUEZ ARAVENA</t>
  </si>
  <si>
    <t>61602232-2</t>
  </si>
  <si>
    <t>SERVICIO DE SALUD TALCAHUANO HOSPITAL DE TOME</t>
  </si>
  <si>
    <t>61607201-3</t>
  </si>
  <si>
    <t>FORESTAL CAMELIO LIMITADA</t>
  </si>
  <si>
    <t>76223340-1</t>
  </si>
  <si>
    <t>SOC. DE INVERSIONES AGRIFORZA S.A.</t>
  </si>
  <si>
    <t>99575400-2</t>
  </si>
  <si>
    <t>TRAIGUEN ENERGY S.A.</t>
  </si>
  <si>
    <t>76403114-8</t>
  </si>
  <si>
    <t>HOSPITAL INTERCULTURAL KALLVU LLANKA</t>
  </si>
  <si>
    <t>61602213-K</t>
  </si>
  <si>
    <t>ASTILLEROS Y MAESTRANZAS DE LA ARMADA ASMAR</t>
  </si>
  <si>
    <t>61106000-9</t>
  </si>
  <si>
    <t>76574787-2</t>
  </si>
  <si>
    <t>TUNICHE FRUITS LIMITADA</t>
  </si>
  <si>
    <t>96962460-5</t>
  </si>
  <si>
    <t>SORENA NORTE GRANDE S.A</t>
  </si>
  <si>
    <t>96902390-3</t>
  </si>
  <si>
    <t>AGROGANADERA PURENTO DE SAN JOSE LIMITADA</t>
  </si>
  <si>
    <t>78892800-9</t>
  </si>
  <si>
    <t>CLUB DE GOLF SANTA ELENA</t>
  </si>
  <si>
    <t>70011170-9</t>
  </si>
  <si>
    <t>LEVADURAS COLLICO S A</t>
  </si>
  <si>
    <t>84750800-0</t>
  </si>
  <si>
    <t>PROCESADORA DE CARNES DEL SUR LTDA.</t>
  </si>
  <si>
    <t>76068508-9</t>
  </si>
  <si>
    <t>HOSPITAL PROVINCIAL DE HUASCO</t>
  </si>
  <si>
    <t>61606303-0</t>
  </si>
  <si>
    <t>INVERSIONES NUTRAM SPA</t>
  </si>
  <si>
    <t>76313270-6</t>
  </si>
  <si>
    <t>CLINICA VALPO,PRESTACIONE HOSPITALIZADAS S.A. </t>
  </si>
  <si>
    <t>99568720-8</t>
  </si>
  <si>
    <t>COMANDANCIA EN JEFE DE LA ARMADA</t>
  </si>
  <si>
    <t>61102019-8</t>
  </si>
  <si>
    <t>HOSPITAL CARLOS VAN BUREN</t>
  </si>
  <si>
    <t>61602054-4</t>
  </si>
  <si>
    <t>INMOBILIARIA BZ S.A.</t>
  </si>
  <si>
    <t>76156628-8</t>
  </si>
  <si>
    <t>87806400-3</t>
  </si>
  <si>
    <t>TERMINAL PACÍFICO SUR VALPARAÍSO S.A.</t>
  </si>
  <si>
    <t>96908870-3</t>
  </si>
  <si>
    <t>TROLEBUSES DE CHILE S.A.</t>
  </si>
  <si>
    <t>77135490-4</t>
  </si>
  <si>
    <t>ZEAL SERVICIOS LOGISTICOS LTDA.</t>
  </si>
  <si>
    <t>76245966-3</t>
  </si>
  <si>
    <t>AGRÍCOLA SANTA CAROLINA LIMITADA.</t>
  </si>
  <si>
    <t>79659410-1</t>
  </si>
  <si>
    <t>77824490-K</t>
  </si>
  <si>
    <t>FAENADORA DE CARNES VICTORIA S.A.</t>
  </si>
  <si>
    <t>99553190-9</t>
  </si>
  <si>
    <t>FORESTAL MAREN S.A.</t>
  </si>
  <si>
    <t>99582440-K</t>
  </si>
  <si>
    <t>HOSPITAL SAN JOSÉ DE VICTORIA</t>
  </si>
  <si>
    <t>61602229-6</t>
  </si>
  <si>
    <t>AGR. CHAÑAR BLANCO LT</t>
  </si>
  <si>
    <t>86757400-K</t>
  </si>
  <si>
    <t>AGRICOLA MILLAHUE LTDA</t>
  </si>
  <si>
    <t>78415820-9</t>
  </si>
  <si>
    <t>AGRICOLA POLPAICO S A .</t>
  </si>
  <si>
    <t>79645260-9</t>
  </si>
  <si>
    <t>TOLOLO EX SPA</t>
  </si>
  <si>
    <t>76933770-9</t>
  </si>
  <si>
    <t>OPERACIONES TURÍSTICAS S.A.</t>
  </si>
  <si>
    <t>96824970-3</t>
  </si>
  <si>
    <t>ADT SECURITY SERVICES S A</t>
  </si>
  <si>
    <t>96719620-7</t>
  </si>
  <si>
    <t>ARCADÍS CHILE SPA</t>
  </si>
  <si>
    <t>89371200-3</t>
  </si>
  <si>
    <t>ATTON EL BOSQUE SpA</t>
  </si>
  <si>
    <t>76697880-0</t>
  </si>
  <si>
    <t>ATTON VITACURA SpA</t>
  </si>
  <si>
    <t>76184673-6</t>
  </si>
  <si>
    <t>AURUS RENTA INMOBILIARIA III SPA - Birmann</t>
  </si>
  <si>
    <t>76247365-8</t>
  </si>
  <si>
    <t>BICE VIDA COMPAÑÍA DE SEGUROS SA</t>
  </si>
  <si>
    <t>96656410-5</t>
  </si>
  <si>
    <t>CENTRO DE CONVENCIONES SPA</t>
  </si>
  <si>
    <t>76585777-5</t>
  </si>
  <si>
    <t>COM EDIFICIO PALLADIO 1760</t>
  </si>
  <si>
    <t>56069830-5</t>
  </si>
  <si>
    <t>COM. EDIF. TORRES DE LA COSTANERA Y VITACURA</t>
  </si>
  <si>
    <t>56060770-9</t>
  </si>
  <si>
    <t>COMPAÑÍA SEGUROS DE VIDA SECURITY PREVISIÓN SA</t>
  </si>
  <si>
    <t>99301000-6</t>
  </si>
  <si>
    <t>COMUNIDAD EDIFICIO AGF</t>
  </si>
  <si>
    <t>56037170-5</t>
  </si>
  <si>
    <t>COMUNIDAD EDIFICIO APOQUINDO 3600</t>
  </si>
  <si>
    <t>56063920-1</t>
  </si>
  <si>
    <t>COMUNIDAD EDIFICIO APOQUINDO OFFICE</t>
  </si>
  <si>
    <t>65113435-8</t>
  </si>
  <si>
    <t>COMUNIDAD EDIFICIO CAMARA CHILENA DE LA CONSTRUCCION</t>
  </si>
  <si>
    <t>56032920-2</t>
  </si>
  <si>
    <t>COMUNIDAD EDIFICIO CCU</t>
  </si>
  <si>
    <t>53303830-1</t>
  </si>
  <si>
    <t>COMUNIDAD EDIFICIO COSTANERA LYON</t>
  </si>
  <si>
    <t>53318298-4</t>
  </si>
  <si>
    <t>COMUNIDAD EDIFICIO COSTANERA LYON DOS</t>
  </si>
  <si>
    <t>53322457-1</t>
  </si>
  <si>
    <t>COMUNIDAD EDIFICIO COSTANERA PUENTE SUECIA</t>
  </si>
  <si>
    <t>65127959-3</t>
  </si>
  <si>
    <t>COMUNIDAD EDIFICIO DE LA INDUSTRIA</t>
  </si>
  <si>
    <t>56039660-0</t>
  </si>
  <si>
    <t>COMUNIDAD EDIFICIO DEL PACIFICO</t>
  </si>
  <si>
    <t>56042360-8</t>
  </si>
  <si>
    <t>COMUNIDAD EDIFICIO EL BOSQUE 500</t>
  </si>
  <si>
    <t>56075150-8</t>
  </si>
  <si>
    <t>COMUNIDAD EDIFICIO EL REGIDOR</t>
  </si>
  <si>
    <t>53286840-8</t>
  </si>
  <si>
    <t>Comunidad Edificio Itau</t>
  </si>
  <si>
    <t>56067100-8</t>
  </si>
  <si>
    <t>COMUNIDAD EDIFICIO MANANTIALES</t>
  </si>
  <si>
    <t>56065430-8</t>
  </si>
  <si>
    <t>COMUNIDAD EDIFICIO MILLENIUM</t>
  </si>
  <si>
    <t>56067880-0</t>
  </si>
  <si>
    <t>COMUNIDAD EDIFICIO NOGUERA OFFICE</t>
  </si>
  <si>
    <t>53317490-6</t>
  </si>
  <si>
    <t>COMUNIDAD EDIFICIO NUEVA VITACURA</t>
  </si>
  <si>
    <t>53319707-8</t>
  </si>
  <si>
    <t>COMUNIDAD EDIFICIO PASEO LAS PALMAS</t>
  </si>
  <si>
    <t>56055370-6</t>
  </si>
  <si>
    <t>COMUNIDAD EDIFICIO REYES LAVALLE</t>
  </si>
  <si>
    <t>56058140-8</t>
  </si>
  <si>
    <t>COMUNIDAD EDIFICIO SUECIA 211</t>
  </si>
  <si>
    <t>56063590-7</t>
  </si>
  <si>
    <t>COMUNIDAD EDIFICIO TERRITORIA EL BOSQUE</t>
  </si>
  <si>
    <t>53319237-8</t>
  </si>
  <si>
    <t>COMUNIDAD EDIFICIO TITANIUM LA PORTADA</t>
  </si>
  <si>
    <t>53316726-8</t>
  </si>
  <si>
    <t>COMUNIDAD EDIFICIO TORRE ALTO EL GOLF</t>
  </si>
  <si>
    <t>53321451-7</t>
  </si>
  <si>
    <t>COMUNIDAD EDIFICIO TORRE DEL BOSQUE</t>
  </si>
  <si>
    <t>56040020-9</t>
  </si>
  <si>
    <t>COMUNIDAD LAS ARAUCARIAS DE GERTRUDIS ECHEÑIQUE</t>
  </si>
  <si>
    <t>53317429-9</t>
  </si>
  <si>
    <t>COMUNIDAD VERSALLES 3001</t>
  </si>
  <si>
    <t>53320607-7</t>
  </si>
  <si>
    <t>CONDOMINIO ISIDORA 2000</t>
  </si>
  <si>
    <t>56070720-7</t>
  </si>
  <si>
    <t>CONDOMINIO PARQUE TITANIUM</t>
  </si>
  <si>
    <t>65077304-7</t>
  </si>
  <si>
    <t>EDIFICIO ISIDORA FOSTER</t>
  </si>
  <si>
    <t>56087520-7</t>
  </si>
  <si>
    <t>EDIFICIO PLAZA BELLET</t>
  </si>
  <si>
    <t>53318515-0</t>
  </si>
  <si>
    <t>EDIFICIO PRESIDENTE ERRAZURIZ 2999</t>
  </si>
  <si>
    <t>53302708-3</t>
  </si>
  <si>
    <t>EDIFICIO SECURITY</t>
  </si>
  <si>
    <t>56084440-9</t>
  </si>
  <si>
    <t>EL BOSQUE 90 SpA</t>
  </si>
  <si>
    <t>76862510-7</t>
  </si>
  <si>
    <t>Holanda BNV SpA</t>
  </si>
  <si>
    <t>76532692-3</t>
  </si>
  <si>
    <t>HOSPITAL DE NIÑOS DR. LUIS CALVO MACKENNA</t>
  </si>
  <si>
    <t>61608408-9</t>
  </si>
  <si>
    <t>HOTEL NOI VITACURA LTDA.</t>
  </si>
  <si>
    <t>76127859-2</t>
  </si>
  <si>
    <t>HOTELERA CORDILLERA LUZ SPA</t>
  </si>
  <si>
    <t>76360678-3</t>
  </si>
  <si>
    <t>HOTELERA LUXE SPA</t>
  </si>
  <si>
    <t>76360669-4</t>
  </si>
  <si>
    <t>HOTELERA MIRADOR DEL CERRO LTDA</t>
  </si>
  <si>
    <t>76499930-4</t>
  </si>
  <si>
    <t>HOTELERA SANTA MAGDALENA</t>
  </si>
  <si>
    <t>96768160-1</t>
  </si>
  <si>
    <t>HOTELERA SOLACE SPA</t>
  </si>
  <si>
    <t>76007361-K</t>
  </si>
  <si>
    <t>INM. Y CONSTRUCTORA PEDRO DE VALDIVIA II S.A.</t>
  </si>
  <si>
    <t>76453405-0</t>
  </si>
  <si>
    <t>INMOB. ENRIQUE FOSTER APOQUINDO S.A - Foster</t>
  </si>
  <si>
    <t>76122477-8</t>
  </si>
  <si>
    <t>76366597-6</t>
  </si>
  <si>
    <t>INMOBILIARIA ENCOMENDEROS S.A.</t>
  </si>
  <si>
    <t>76034465-6</t>
  </si>
  <si>
    <t>INMOBILIARIA PUERTA DE LEONES S.A</t>
  </si>
  <si>
    <t>76427876-3</t>
  </si>
  <si>
    <t>INMOBILIARIA R3 SPA</t>
  </si>
  <si>
    <t>76267482-3</t>
  </si>
  <si>
    <t>INMOBILIARIA ULTRATERRA LTDA.</t>
  </si>
  <si>
    <t>77112170-5</t>
  </si>
  <si>
    <t>INSTITUTO DE DIAGNOSTICO S.A.</t>
  </si>
  <si>
    <t>92051000-0</t>
  </si>
  <si>
    <t>INTEGRADORES DE TECNOLOGIAS Y SISTEMAS S.A.</t>
  </si>
  <si>
    <t>78159800-3</t>
  </si>
  <si>
    <t>ISAPRE CRUZ BLANCA SA</t>
  </si>
  <si>
    <t>96501450-0</t>
  </si>
  <si>
    <t>ISIDORA 3000 S.A.</t>
  </si>
  <si>
    <t>99541920-3</t>
  </si>
  <si>
    <t>MULTIASSIST SA (comunidad edificio el bosque)</t>
  </si>
  <si>
    <t>76362115-4</t>
  </si>
  <si>
    <t>SAINT GEORGE S COLLEGE</t>
  </si>
  <si>
    <t>82161000-1</t>
  </si>
  <si>
    <t>SOCIEDAD ADMINISTRADORA GENERAL S.A. Y C.P.A.</t>
  </si>
  <si>
    <t>76467620-3</t>
  </si>
  <si>
    <t>TORRE A  S.A.</t>
  </si>
  <si>
    <t>76432335-1</t>
  </si>
  <si>
    <t>TURISMO TAITAO S.A.</t>
  </si>
  <si>
    <t>89854000-6</t>
  </si>
  <si>
    <t>PROCESADORA Y EXPORTADORA DE FRUTAS Y VEGETALES LTDA.</t>
  </si>
  <si>
    <t>78463790-5</t>
  </si>
  <si>
    <t>MOLINOS SAN MIGUEL LIMITADA</t>
  </si>
  <si>
    <t>82114100-1</t>
  </si>
  <si>
    <t>SERVICIOS AEROPORTUARIOS AEROSAN SA</t>
  </si>
  <si>
    <t>94058000-5</t>
  </si>
  <si>
    <t>CCL LABEL SPA</t>
  </si>
  <si>
    <t>76189191-K</t>
  </si>
  <si>
    <t>EMBOTELLADORA EMBOSUR LIMITADA</t>
  </si>
  <si>
    <t>77995560-5</t>
  </si>
  <si>
    <t>AGRICOLA MILLAHUE S A</t>
  </si>
  <si>
    <t>99565130-0</t>
  </si>
  <si>
    <t>CEDRIC FERNANDEZ Y COMPANIA SPA</t>
  </si>
  <si>
    <t>78830660-1</t>
  </si>
  <si>
    <t>BIOMASA CHILE S.A</t>
  </si>
  <si>
    <t>76368230-7</t>
  </si>
  <si>
    <t>CLINICA HOSPITAL DEL PROFESOR LIMITADA</t>
  </si>
  <si>
    <t>76328496-4</t>
  </si>
  <si>
    <t>EDGECONNEX CHILE SPA</t>
  </si>
  <si>
    <t>76789922-K</t>
  </si>
  <si>
    <t>COOP AGRICOLA VITIVINICOLA LONCOMILLA LIMITADA</t>
  </si>
  <si>
    <t>81094200-2</t>
  </si>
  <si>
    <t>MONTES S A</t>
  </si>
  <si>
    <t>79872770-2</t>
  </si>
  <si>
    <t>CIA PUERTO DE CORONEL S A</t>
  </si>
  <si>
    <t>79895330-3</t>
  </si>
  <si>
    <t>SOCIEDAD AGRICOLA CATO S.A.</t>
  </si>
  <si>
    <t>77406340-4</t>
  </si>
  <si>
    <t>PRESTACION DE SERVICIOS LUIS ENRIQUE FLORES GONZALEZ EIRL</t>
  </si>
  <si>
    <t>52001818-2</t>
  </si>
  <si>
    <t>AUXILIAR CONSERVERA AMERICA S A</t>
  </si>
  <si>
    <t>76709630-5</t>
  </si>
  <si>
    <t>PESQUERA FIORDO AUSTRAL S.A.</t>
  </si>
  <si>
    <t>76041492-1</t>
  </si>
  <si>
    <t>PACKING MERQUEN SPA</t>
  </si>
  <si>
    <t>77015053-1</t>
  </si>
  <si>
    <t>AGRICOLA LOVENGREEN REUS LIMITADA</t>
  </si>
  <si>
    <t>76328201-5</t>
  </si>
  <si>
    <t>VINEDOS ERRAZURIZ OVALLE S.A</t>
  </si>
  <si>
    <t>96630320-4</t>
  </si>
  <si>
    <t>ALBERTO MATTHEI E HIJOS LIMITADA</t>
  </si>
  <si>
    <t>87703300-7</t>
  </si>
  <si>
    <t>EMILIO SILVA, HIJOS S.A.</t>
  </si>
  <si>
    <t>82888200-7</t>
  </si>
  <si>
    <t>COMERCIAL AGROPROCESO SPA</t>
  </si>
  <si>
    <t>76230007-9</t>
  </si>
  <si>
    <t>FUNDICION LOMAS COLORADAS LIMITADA</t>
  </si>
  <si>
    <t>96790160-1</t>
  </si>
  <si>
    <t>LABORATORIO CHILE S A</t>
  </si>
  <si>
    <t>77596940-7</t>
  </si>
  <si>
    <t>PUNTOBERRY CHILE SPA</t>
  </si>
  <si>
    <t>77066759-3</t>
  </si>
  <si>
    <t>K + S CHILE S.A.</t>
  </si>
  <si>
    <t>76541630-2</t>
  </si>
  <si>
    <t>PESQUERA LUDRIMAR LTDA</t>
  </si>
  <si>
    <t>76444428-0</t>
  </si>
  <si>
    <t>AGRICOLA SICOR SOCIEDAD ANONIMA</t>
  </si>
  <si>
    <t>78101430-3</t>
  </si>
  <si>
    <t>AGRICOLA VALLE VERDE S.A</t>
  </si>
  <si>
    <t>76411249-0</t>
  </si>
  <si>
    <t>RENTAS ALTO PENUELAS S.A.</t>
  </si>
  <si>
    <t>76032898-7</t>
  </si>
  <si>
    <t>AGROINDUSTRIA SAN VICENTE S A</t>
  </si>
  <si>
    <t>96784510-8</t>
  </si>
  <si>
    <t>DELISUR S A</t>
  </si>
  <si>
    <t>77769990-3</t>
  </si>
  <si>
    <t>PACEL S A</t>
  </si>
  <si>
    <t>85067800-6</t>
  </si>
  <si>
    <t>TERVAL S.A.</t>
  </si>
  <si>
    <t>76117995-0</t>
  </si>
  <si>
    <t>FORESTAL Y COMERCIAL ARBOLITO LIMITADA</t>
  </si>
  <si>
    <t>77038610-1</t>
  </si>
  <si>
    <t>SUPERMERCADO PUCON ORIENTE LIMITADA</t>
  </si>
  <si>
    <t>77587770-7</t>
  </si>
  <si>
    <t>STEWARD S A</t>
  </si>
  <si>
    <t>96644100-3</t>
  </si>
  <si>
    <t>CASAS DEL VALLE BARROS HERMANOS LTDA</t>
  </si>
  <si>
    <t>87597100-K</t>
  </si>
  <si>
    <t>NEWREST INFLIGHT CHILE LIMITADA</t>
  </si>
  <si>
    <t>76377967-K</t>
  </si>
  <si>
    <t>SKY AIRLINE S A</t>
  </si>
  <si>
    <t>88417000-1</t>
  </si>
  <si>
    <t>TERMINAL DE EXPORTACION INTERNACIONAL LIMITADA</t>
  </si>
  <si>
    <t>96854560-4</t>
  </si>
  <si>
    <t>MADERAS FLOR DEL LAGO LIMITADA</t>
  </si>
  <si>
    <t>76183599-8</t>
  </si>
  <si>
    <t>S &amp; A CONSULTORES ASOCIADOS CHILE S.A.</t>
  </si>
  <si>
    <t>96565670-7</t>
  </si>
  <si>
    <t>BRUENING INDUSTRIAL S.A.</t>
  </si>
  <si>
    <t>76035258-6</t>
  </si>
  <si>
    <t>REDBUS  URBANO  S  A</t>
  </si>
  <si>
    <t>99577050-4</t>
  </si>
  <si>
    <t>CORPORACION EDUCACIONAL ALIANZA FRANCESA</t>
  </si>
  <si>
    <t>70005730-5</t>
  </si>
  <si>
    <t>AGRICOLA LOS PALTOS LTDA</t>
  </si>
  <si>
    <t>79803410-3</t>
  </si>
  <si>
    <t>MUTUALIDAD DE CARABINEROS</t>
  </si>
  <si>
    <t>99024000-0</t>
  </si>
  <si>
    <t>ENAEX SERVICIOS S.A.</t>
  </si>
  <si>
    <t>76041871-4</t>
  </si>
  <si>
    <t>ECKART ALIMENTOS SPA</t>
  </si>
  <si>
    <t>88390200-9</t>
  </si>
  <si>
    <t>FUNDACION REVALORA CHILE</t>
  </si>
  <si>
    <t>65188179-K</t>
  </si>
  <si>
    <t>NATURAL RESPONSE S A</t>
  </si>
  <si>
    <t>96768300-0</t>
  </si>
  <si>
    <t>INMOBILIARIA KAUFMANN S A</t>
  </si>
  <si>
    <t>96572370-6</t>
  </si>
  <si>
    <t>CEMCO KOSANGAS S.A.</t>
  </si>
  <si>
    <t>76086029-8</t>
  </si>
  <si>
    <t>INMOBILIARIA RENTAS COLINA S.A.</t>
  </si>
  <si>
    <t>76257873-5</t>
  </si>
  <si>
    <t>AGRICOLA Y GANADERA CHILLAN VIEJO  S.A.</t>
  </si>
  <si>
    <t>87820600-2</t>
  </si>
  <si>
    <t>INMOBILIARIA ANDRES BELLO LIMITADA</t>
  </si>
  <si>
    <t>76049727-4</t>
  </si>
  <si>
    <t>SERVICIOS CLINICOS DEL DESARROLLO S.A.</t>
  </si>
  <si>
    <t>76057158-K</t>
  </si>
  <si>
    <t>ARIDOS ACONCAGUA S.A.</t>
  </si>
  <si>
    <t>76414510-0</t>
  </si>
  <si>
    <t>MONPLA S.A.</t>
  </si>
  <si>
    <t>76606220-2</t>
  </si>
  <si>
    <t>AFSHIN SHAMSHIRI-AMIRKOLAI BAGHBAN</t>
  </si>
  <si>
    <t>10536836-4</t>
  </si>
  <si>
    <t>BODEGA EL MILAGRO S.A.</t>
  </si>
  <si>
    <t>77688450-2</t>
  </si>
  <si>
    <t>RENTAS COQUIMBO SPA</t>
  </si>
  <si>
    <t>76769393-1</t>
  </si>
  <si>
    <t>AGRICOLA MONTE OLIVO S.A.</t>
  </si>
  <si>
    <t>99578980-9</t>
  </si>
  <si>
    <t>EXPORTADORA ANAKENA LTDA</t>
  </si>
  <si>
    <t>78185710-6</t>
  </si>
  <si>
    <t>EMPRESAS IANSA S.A.</t>
  </si>
  <si>
    <t>91550000-5</t>
  </si>
  <si>
    <t>INVERSIONES CERRO EL PLOMO SPA</t>
  </si>
  <si>
    <t>76218945-3</t>
  </si>
  <si>
    <t>PLASTICOS ARPOLI LIMITADA</t>
  </si>
  <si>
    <t>77575690-K</t>
  </si>
  <si>
    <t>EL MORRO SPA</t>
  </si>
  <si>
    <t>76540246-8</t>
  </si>
  <si>
    <t>PRODUCTOS PULMAHUE SPA</t>
  </si>
  <si>
    <t>78461400-K</t>
  </si>
  <si>
    <t>UNIVERSIDAD NACIONAL ANDRES BELLO</t>
  </si>
  <si>
    <t>71540100-2</t>
  </si>
  <si>
    <t>ENVASES VISO PACK LIMITADA</t>
  </si>
  <si>
    <t>79895940-9</t>
  </si>
  <si>
    <t>INMOBILIARIA EDUCACIONAL SPA</t>
  </si>
  <si>
    <t>77520210-6</t>
  </si>
  <si>
    <t>PARQUE SOLAR SPA</t>
  </si>
  <si>
    <t>76383031-4</t>
  </si>
  <si>
    <t>OVALLE CASINO RESORT S.A..</t>
  </si>
  <si>
    <t>76264328-6</t>
  </si>
  <si>
    <t>PVA CHILE SPA</t>
  </si>
  <si>
    <t>76596816-K</t>
  </si>
  <si>
    <t>SOC ASERRADERO VOIPIR LIMITADA</t>
  </si>
  <si>
    <t>89747000-4</t>
  </si>
  <si>
    <t>SOCIEDAD INDUSTRIAL Y COMERCIAL DE LACTEOS Y ENERGIA S.A.</t>
  </si>
  <si>
    <t>96994510-k</t>
  </si>
  <si>
    <t>AGRICOLA E INMOBILIARIA LOS QUILLAYES SEGUNDA SPA</t>
  </si>
  <si>
    <t>99553030-9</t>
  </si>
  <si>
    <t>GESTORA DE PATRIMONIOS S.A.</t>
  </si>
  <si>
    <t>96767450-8</t>
  </si>
  <si>
    <t>EMPRESA PORTUARIA SAN ANTONIO</t>
  </si>
  <si>
    <t>61960100-9</t>
  </si>
  <si>
    <t>GRANELES DE CHILE S A</t>
  </si>
  <si>
    <t>96725160-7</t>
  </si>
  <si>
    <t>MAESTRANZA Y PLANTA DE ARIDOS RIO  MAIPO S A</t>
  </si>
  <si>
    <t>96688340-5</t>
  </si>
  <si>
    <t>COMPANIA DE SEGUROS CONFUTURO S.A.</t>
  </si>
  <si>
    <t>96571890-7</t>
  </si>
  <si>
    <t>ADMINISTRADORA DE TURISMO ROSA AGUSTINA LIMITADA</t>
  </si>
  <si>
    <t>77327430-4</t>
  </si>
  <si>
    <t>EXPORTADORA DE MOSTOS Y VINOS JUCOSOL SOCIEDAD ANONIMA</t>
  </si>
  <si>
    <t>96910300-1</t>
  </si>
  <si>
    <t>MADERAS LOZANO Y COMPANIA LIMITADA</t>
  </si>
  <si>
    <t>76279288-5</t>
  </si>
  <si>
    <t>SOCIEDAD DE INVERSIONES E INMOBILIARIA ATIKVA LIMITADA</t>
  </si>
  <si>
    <t>76057418-K</t>
  </si>
  <si>
    <t>UNIVERSIDAD DE LAS AMERICAS</t>
  </si>
  <si>
    <t>71540800-7</t>
  </si>
  <si>
    <t>EXPORTADORA FRUTIFOR LIMITADA</t>
  </si>
  <si>
    <t>76040810-7</t>
  </si>
  <si>
    <t>ZEAL SOCIEDAD CONCESIONARIA S.A.</t>
  </si>
  <si>
    <t>76010909-6</t>
  </si>
  <si>
    <t>EMPRESAS COPEC S A</t>
  </si>
  <si>
    <t>90690000-9</t>
  </si>
  <si>
    <t>INMOBILIARIA BOULEVARD SANTIAGO LIMITADA</t>
  </si>
  <si>
    <t>76253318-9</t>
  </si>
  <si>
    <t>MARINA HOTELES LIMITADA</t>
  </si>
  <si>
    <t>78865110-4</t>
  </si>
  <si>
    <t>INDUSTRIA PROVEEDORA DE PARTES METALURGICAS LTDA</t>
  </si>
  <si>
    <t>79722500-2</t>
  </si>
  <si>
    <t>MORGAN IMPRESORES S A</t>
  </si>
  <si>
    <t>88506400-0</t>
  </si>
  <si>
    <t>INMOBILIARIA PUERTO NUEVO SPA</t>
  </si>
  <si>
    <t>76284914-3</t>
  </si>
  <si>
    <t>DISTRIBUIDORA MULTIHOGAR SA</t>
  </si>
  <si>
    <t>96589040-8</t>
  </si>
  <si>
    <t>ADMINISTRADORA LAS TACAS S A</t>
  </si>
  <si>
    <t>96913830-1</t>
  </si>
  <si>
    <t>INMOBILIARIA CENTRO ANDINO SPA</t>
  </si>
  <si>
    <t>76736603-5</t>
  </si>
  <si>
    <t>LA DEHESA VIVIENDA UNO S.A.</t>
  </si>
  <si>
    <t>76415558-0</t>
  </si>
  <si>
    <t>CHILE MAQ RECABARREN LIMITADA</t>
  </si>
  <si>
    <t>76000090-6</t>
  </si>
  <si>
    <t>CONSTRUCTORA ASFALCURA SPA</t>
  </si>
  <si>
    <t>76298660-4</t>
  </si>
  <si>
    <t>AGRORESERVAS DE CHILE, SPA</t>
  </si>
  <si>
    <t>76126897-K</t>
  </si>
  <si>
    <t>VICUNA GARCIA HUIDOBRO Y COMPANIA LIMITADA</t>
  </si>
  <si>
    <t>86204000-7</t>
  </si>
  <si>
    <t>CBRE CHILE S.A</t>
  </si>
  <si>
    <t>96789870-8</t>
  </si>
  <si>
    <t>ADMINISTRADORA DE CENTROS COMERCIALES DOS SPA</t>
  </si>
  <si>
    <t>76795276-7</t>
  </si>
  <si>
    <t>COMUNIDAD STGODOWNTOWN</t>
  </si>
  <si>
    <t>56072150-1</t>
  </si>
  <si>
    <t>HOGARES ALEMANES S A</t>
  </si>
  <si>
    <t>99509560-2</t>
  </si>
  <si>
    <t>ESMAX DISTRIBUCION SPA</t>
  </si>
  <si>
    <t>79588870-5</t>
  </si>
  <si>
    <t>VETERQUIMICA S. A.</t>
  </si>
  <si>
    <t>82524300-3</t>
  </si>
  <si>
    <t>INVERSIONES CENTRO COMERCIAL PIRQUE SPA</t>
  </si>
  <si>
    <t>76957641-K</t>
  </si>
  <si>
    <t>SOC COMERCIALIZADORA MACONDE LIMITADA</t>
  </si>
  <si>
    <t>79700610-6</t>
  </si>
  <si>
    <t>CAMARICO SPA</t>
  </si>
  <si>
    <t>76426710-9</t>
  </si>
  <si>
    <t>AGRICOLA COVADONGA LIMITADA</t>
  </si>
  <si>
    <t>77194550-3</t>
  </si>
  <si>
    <t>RAMON IGNACIO PASTENE URRA</t>
  </si>
  <si>
    <t>5844912-1</t>
  </si>
  <si>
    <t>DIFEM LABORATORIOS S A</t>
  </si>
  <si>
    <t>79581120-6</t>
  </si>
  <si>
    <t>BCC S A</t>
  </si>
  <si>
    <t>96919850-9</t>
  </si>
  <si>
    <t>PORSCHE CHILE SPA.</t>
  </si>
  <si>
    <t>76245828-4</t>
  </si>
  <si>
    <t>SOCIEDAD DE PROCESAMIENTOS INDUSTRIALES LIMITADA</t>
  </si>
  <si>
    <t>76010722-0</t>
  </si>
  <si>
    <t>VETRO SYSTEMS S.A.</t>
  </si>
  <si>
    <t>76335360-5</t>
  </si>
  <si>
    <t>PROCESADORA DEL MAIPO LIMITADA</t>
  </si>
  <si>
    <t>76199082-9</t>
  </si>
  <si>
    <t>MINERA HASPARREN SPA</t>
  </si>
  <si>
    <t>76508460-1</t>
  </si>
  <si>
    <t>SOCIEDAD ARIDOS SAN VICENTE LIMITADA</t>
  </si>
  <si>
    <t>76173541-1</t>
  </si>
  <si>
    <t>COMPANIA DE PETROLEOS DE CHILE COPEC SA</t>
  </si>
  <si>
    <t>99520000-7</t>
  </si>
  <si>
    <t>AGRICOLA SPOLETO SPA</t>
  </si>
  <si>
    <t>76481434-7</t>
  </si>
  <si>
    <t>AGRICOLA BAUZA LIMITADA</t>
  </si>
  <si>
    <t>76152200-0</t>
  </si>
  <si>
    <t>MADERERA EL PINO LIMITADA</t>
  </si>
  <si>
    <t>79505730-7</t>
  </si>
  <si>
    <t>CURTIEMBRE RUFINO MELERO S A</t>
  </si>
  <si>
    <t>91448000-0</t>
  </si>
  <si>
    <t>ADMINISTRADORA DE VENTAS AL DETALLE LIMITADA</t>
  </si>
  <si>
    <t>77215640-5</t>
  </si>
  <si>
    <t>INGENIERIA, MADERAS Y CONSTRUCCIONES LIMITADA</t>
  </si>
  <si>
    <t>78760960-0</t>
  </si>
  <si>
    <t>SOCIEDAD MARTINEZ Y LAGOS LIMITADA</t>
  </si>
  <si>
    <t>76591490-6</t>
  </si>
  <si>
    <t>PORSCHE INTER AUTO CHILE S.P.A.</t>
  </si>
  <si>
    <t>76178493-5</t>
  </si>
  <si>
    <t>MARTINEZ FIEGEHEN S A</t>
  </si>
  <si>
    <t>80596400-6</t>
  </si>
  <si>
    <t>ANASAC CHILE S.A.</t>
  </si>
  <si>
    <t>76075832-9</t>
  </si>
  <si>
    <t>INMOBILIARIA LAS LAGUNAS S.A.</t>
  </si>
  <si>
    <t>76312462-2</t>
  </si>
  <si>
    <t>SUPERMERCADOS EL GRIFO SPA</t>
  </si>
  <si>
    <t>77304690-5</t>
  </si>
  <si>
    <t>AMA TIME SPA</t>
  </si>
  <si>
    <t>76328579-0</t>
  </si>
  <si>
    <t>ASCENTY CHILE SPA</t>
  </si>
  <si>
    <t>76611459-8</t>
  </si>
  <si>
    <t>LABORATORIO DRAG PHARMA CHILE      INVETEC SA</t>
  </si>
  <si>
    <t>80494200-9</t>
  </si>
  <si>
    <t>I MUNICIPALIDAD DE RECOLETA</t>
  </si>
  <si>
    <t>69254800-0</t>
  </si>
  <si>
    <t>AGRICOLA CERRO MAUCO LIMITADA</t>
  </si>
  <si>
    <t>78020900-3</t>
  </si>
  <si>
    <t>EL RETORNO SPA</t>
  </si>
  <si>
    <t>76930611-0</t>
  </si>
  <si>
    <t>FUND TIEMPOS NUEVOS</t>
  </si>
  <si>
    <t>72548600-6</t>
  </si>
  <si>
    <t>VINA VIK SPA</t>
  </si>
  <si>
    <t>76090349-3</t>
  </si>
  <si>
    <t>INDUSTRIA NACIONAL DE PIEZAS Y PARTES METALURGICAS S A</t>
  </si>
  <si>
    <t>87804000-7</t>
  </si>
  <si>
    <t>JOY GLOBAL (CHILE) S.A.</t>
  </si>
  <si>
    <t>95616000-6</t>
  </si>
  <si>
    <t>GASTON ISAAC WILDE CURIHUAL</t>
  </si>
  <si>
    <t>12120695-1</t>
  </si>
  <si>
    <t>AGRICOLA ARROYO GRANDE LIMITADA</t>
  </si>
  <si>
    <t>76177136-1</t>
  </si>
  <si>
    <t>SOC HOTELERA BIDASOA LTDA</t>
  </si>
  <si>
    <t>79802830-8</t>
  </si>
  <si>
    <t>PESBASA S.A.</t>
  </si>
  <si>
    <t>76388210-1</t>
  </si>
  <si>
    <t>EDIFICIO APOQUINDO-LAS CONDES</t>
  </si>
  <si>
    <t>53324620-6</t>
  </si>
  <si>
    <t>ALS PATAGONIA S A</t>
  </si>
  <si>
    <t>96802440-K</t>
  </si>
  <si>
    <t>DANACORP S A</t>
  </si>
  <si>
    <t>78056380-K</t>
  </si>
  <si>
    <t>TONELERIA NACIONAL LTDA</t>
  </si>
  <si>
    <t>78717120-6</t>
  </si>
  <si>
    <t>TENO FRUIT SPA</t>
  </si>
  <si>
    <t>76766149-5</t>
  </si>
  <si>
    <t>INMOBILIARIA ANTOFAGASTA SPA</t>
  </si>
  <si>
    <t>76348957-4</t>
  </si>
  <si>
    <t>WILLIAMSON BALFOUR MOTORS SPA</t>
  </si>
  <si>
    <t>96695420-5</t>
  </si>
  <si>
    <t>APOSTOLES S.A.</t>
  </si>
  <si>
    <t>96815800-7</t>
  </si>
  <si>
    <t>ALIMENTOS ALSAN LIMITADA</t>
  </si>
  <si>
    <t>76048397-4</t>
  </si>
  <si>
    <t>BUENAVENTURA</t>
  </si>
  <si>
    <t>96671020-9</t>
  </si>
  <si>
    <t>MELON HORMIGONES S.A.</t>
  </si>
  <si>
    <t>93248000-K</t>
  </si>
  <si>
    <t>INMOBILIARIA E INVERSIONES SAN GENARO DOS SPA</t>
  </si>
  <si>
    <t>76840440-2</t>
  </si>
  <si>
    <t>SOC DE INVERSIONES DE AVIACION LTDA</t>
  </si>
  <si>
    <t>82040600-1</t>
  </si>
  <si>
    <t>INVERSIONES ALTOS DE RENGO LIMITADA</t>
  </si>
  <si>
    <t>76301655-2</t>
  </si>
  <si>
    <t>DESARROLLOS INMOBILIARIOS SAN ANTONIO S.A.</t>
  </si>
  <si>
    <t>76111950-8</t>
  </si>
  <si>
    <t>DELGADO S.A.</t>
  </si>
  <si>
    <t>89784800-7</t>
  </si>
  <si>
    <t>CENTROS COMERCIALES VECINALES ARAUCO EXPRESS S.A.</t>
  </si>
  <si>
    <t>76187012-2</t>
  </si>
  <si>
    <t>COMUNIDAD EDIFICIO MONEDA 975</t>
  </si>
  <si>
    <t>53310473-8</t>
  </si>
  <si>
    <t>SOCIEDAD TORRE CONJUNTA CERRO SAN  CRISTOBAL S A</t>
  </si>
  <si>
    <t>96718650-3</t>
  </si>
  <si>
    <t>INMOBILIARIA PICHIMAPU LIMITADA</t>
  </si>
  <si>
    <t>76729799-8</t>
  </si>
  <si>
    <t>ORSKOV FOODS SPA</t>
  </si>
  <si>
    <t>76164267-7</t>
  </si>
  <si>
    <t>BALANCEADOS COEXCA SPA</t>
  </si>
  <si>
    <t>77099339-3</t>
  </si>
  <si>
    <t>INMOBILIARIA APOQUINDO 3001 S A</t>
  </si>
  <si>
    <t>96789290-4</t>
  </si>
  <si>
    <t>INMOBILIARIA Y CONSTRUCTORA ALONSO DE CORDOVA SPA</t>
  </si>
  <si>
    <t>76182414-7</t>
  </si>
  <si>
    <t>DIAZ Y CIA LIMITADA</t>
  </si>
  <si>
    <t>77977940-8</t>
  </si>
  <si>
    <t>DIKAR S.A.</t>
  </si>
  <si>
    <t>76410092-1</t>
  </si>
  <si>
    <t>INVERSIONES Y RENTAS SENDERO LIMITADA</t>
  </si>
  <si>
    <t>76849947-0</t>
  </si>
  <si>
    <t>EMPRESAS WINKO S.A.</t>
  </si>
  <si>
    <t>76598620-6</t>
  </si>
  <si>
    <t>CENTRAL FRUTICOLA EL ALAMO LIMITADA</t>
  </si>
  <si>
    <t>76034547-4</t>
  </si>
  <si>
    <t>INDUSTRIA MADERERA ENTRE RIOS SOCIEDAD A</t>
  </si>
  <si>
    <t>96578420-9</t>
  </si>
  <si>
    <t>CALALSA INDUSTRIAL S A</t>
  </si>
  <si>
    <t>96574830-K</t>
  </si>
  <si>
    <t>COMERCIAL K LIMITADA</t>
  </si>
  <si>
    <t>77137860-9</t>
  </si>
  <si>
    <t>CARLOS CRAMER PRODUCTOS AROMATICOS SACI</t>
  </si>
  <si>
    <t>92845000-7</t>
  </si>
  <si>
    <t>CLINICA DE LA MUJER SANATORIO ALEMAN S.A.</t>
  </si>
  <si>
    <t>88611600-4</t>
  </si>
  <si>
    <t>PINTURAS TRICOLOR S.A.</t>
  </si>
  <si>
    <t>76182739-1</t>
  </si>
  <si>
    <t>FRIGORIFICO LA HACIENDA S.P.A</t>
  </si>
  <si>
    <t>76388122-9</t>
  </si>
  <si>
    <t>SERVICIOS FRIGORIFICOS KEEP COLD S A</t>
  </si>
  <si>
    <t>96671160-4</t>
  </si>
  <si>
    <t>CENTRAL FRUTICOLA SARMIENTO LIMITADA</t>
  </si>
  <si>
    <t>76220946-2</t>
  </si>
  <si>
    <t>AGRICOLA RIO PEUMO LIMITADA</t>
  </si>
  <si>
    <t>77860800-6</t>
  </si>
  <si>
    <t>MEDLOG CHILE S.A</t>
  </si>
  <si>
    <t>76172595-5</t>
  </si>
  <si>
    <t>HIELO FIESTA S A</t>
  </si>
  <si>
    <t>96565810-6</t>
  </si>
  <si>
    <t>COMUNIDAD EDIFICIO NUEVA LAS CONDES SIETE</t>
  </si>
  <si>
    <t>65108487-3</t>
  </si>
  <si>
    <t>AGRICOLA INDUSTRIAL COMERCIAL ARTIFICIO DE PEDEGUA S A</t>
  </si>
  <si>
    <t>79928280-1</t>
  </si>
  <si>
    <t>ASOC DEL PERSONAL DOCENTE Y ADMINISTRATIVO DE LA UNIV DE CONCEPCION</t>
  </si>
  <si>
    <t>70383600-3</t>
  </si>
  <si>
    <t>WINFLEX SPA</t>
  </si>
  <si>
    <t>76769915-8</t>
  </si>
  <si>
    <t>HARALD ARNOLDO STEGMANN MATTHEI AGRICOLA Y GANADERA EMPRESA INDIVIDUAL DE RESPON</t>
  </si>
  <si>
    <t>76113060-9</t>
  </si>
  <si>
    <t>CRUPLAS SPA</t>
  </si>
  <si>
    <t>76012213-0</t>
  </si>
  <si>
    <t>MADERAS IMPREGNADAS PRESERVA LTDA</t>
  </si>
  <si>
    <t>88539900-2</t>
  </si>
  <si>
    <t>VOITH PAPER CHILE SPA</t>
  </si>
  <si>
    <t>77439580-6</t>
  </si>
  <si>
    <t>CECINAS BAVARIA LIMITADA</t>
  </si>
  <si>
    <t>86486100-8</t>
  </si>
  <si>
    <t>SOC JUAN CARLOS LATSAGUE HICKMANN Y COMPANIA LIMITADA</t>
  </si>
  <si>
    <t>78792690-8</t>
  </si>
  <si>
    <t>JULIO HEVIA LOPETEGUI</t>
  </si>
  <si>
    <t>4140470-1</t>
  </si>
  <si>
    <t>ARIDOS Y CONSTRUCTORA SAN VICENTE LIMITADA</t>
  </si>
  <si>
    <t>76012991-7</t>
  </si>
  <si>
    <t>CATALINA QUEZADA BERLAN</t>
  </si>
  <si>
    <t>16048664-3</t>
  </si>
  <si>
    <t>FUND DE SALUD TRABAJADORES BANCO DEL ESTADO DE CHILE</t>
  </si>
  <si>
    <t>71235700-2</t>
  </si>
  <si>
    <t>LA DEHESA VIVIENDA DOS S.A.</t>
  </si>
  <si>
    <t>76415561-0</t>
  </si>
  <si>
    <t>AGRICOLA LOS MAITENES SPA</t>
  </si>
  <si>
    <t>79554160-8</t>
  </si>
  <si>
    <t>ARIDOS DEL SUR LIMITADA</t>
  </si>
  <si>
    <t>77116628-8</t>
  </si>
  <si>
    <t>AGRICOLA PARRONAL LIMITADA</t>
  </si>
  <si>
    <t>76322940-8</t>
  </si>
  <si>
    <t>FRUTÍCOLA DS SPA</t>
  </si>
  <si>
    <t>76826071-0</t>
  </si>
  <si>
    <t>SOCIEDAD AGRICOLA Y FORESTAL SANTA MARTA S.A.</t>
  </si>
  <si>
    <t>76000585-1</t>
  </si>
  <si>
    <t>GESTION Y SERVICIOS CONALUM TEMUCO LIMITADA</t>
  </si>
  <si>
    <t>76461860-2</t>
  </si>
  <si>
    <t>MAESTRANZA JOMA S.A.</t>
  </si>
  <si>
    <t>84056400-2</t>
  </si>
  <si>
    <t>LUIS FERNANDO DE LA BARRA STROBEL</t>
  </si>
  <si>
    <t>7086998-5</t>
  </si>
  <si>
    <t>AGRICOLA SANTA LUCIA SPA</t>
  </si>
  <si>
    <t>76829593-K</t>
  </si>
  <si>
    <t>SOCIEDAD AGRICOLA GANADERA Y FORESTAL HUICHAHUE LIMITADA</t>
  </si>
  <si>
    <t>76221165-3</t>
  </si>
  <si>
    <t>SONIA GARCÍA POBLETE</t>
  </si>
  <si>
    <t>4106687-3</t>
  </si>
  <si>
    <t>AGRICOLA NEBURAYEN SPA</t>
  </si>
  <si>
    <t>76837446-5</t>
  </si>
  <si>
    <t>SOC AGRICOLA YOB LIMITADA</t>
  </si>
  <si>
    <t>79620610-1</t>
  </si>
  <si>
    <t>IMP Y COM GATE BUSINESS LTDA</t>
  </si>
  <si>
    <t>76849300-6</t>
  </si>
  <si>
    <t>INMOBILIARIA HCQ SPA</t>
  </si>
  <si>
    <t>76948361-6</t>
  </si>
  <si>
    <t>PSA CHILE S.A.</t>
  </si>
  <si>
    <t>84687500-K</t>
  </si>
  <si>
    <t>PAPER MINT S A</t>
  </si>
  <si>
    <t>96838890-8</t>
  </si>
  <si>
    <t>INMOBILIARIA LIRCAY SPA</t>
  </si>
  <si>
    <t>77053758-4</t>
  </si>
  <si>
    <t>PATRICIO PHILLIPS SAENZ</t>
  </si>
  <si>
    <t>6176190-K</t>
  </si>
  <si>
    <t>AGRICOLA AMIFRUT  LIMITADA</t>
  </si>
  <si>
    <t>76677898-4</t>
  </si>
  <si>
    <t>CLUB DE GOLF SPORT FRANCES</t>
  </si>
  <si>
    <t>70017350-K</t>
  </si>
  <si>
    <t>COPPERTEC SA</t>
  </si>
  <si>
    <t>76953200-5</t>
  </si>
  <si>
    <t>INHER SPA</t>
  </si>
  <si>
    <t>96773420-9</t>
  </si>
  <si>
    <t>COMERCIAL DEANDES LIMITADA</t>
  </si>
  <si>
    <t>79845670-9</t>
  </si>
  <si>
    <t>PRODUCTOS DEL CAMPO LIMITADA</t>
  </si>
  <si>
    <t>76032524-4</t>
  </si>
  <si>
    <t>C.D. LAS ACACIAS S.A.</t>
  </si>
  <si>
    <t>76766444-3</t>
  </si>
  <si>
    <t>COCA COLA DE CHILE S A</t>
  </si>
  <si>
    <t>96714870-9</t>
  </si>
  <si>
    <t>AGRICOLA OCOA LTDA</t>
  </si>
  <si>
    <t>79953600-5</t>
  </si>
  <si>
    <t>WENCHIKEN SPA</t>
  </si>
  <si>
    <t>77099028-9</t>
  </si>
  <si>
    <t>HIDRONOR CHILE S A</t>
  </si>
  <si>
    <t>96607990-8</t>
  </si>
  <si>
    <t>FRUTICOLA SAN ALBERTO LIMITADA</t>
  </si>
  <si>
    <t>78972100-9</t>
  </si>
  <si>
    <t>AGRICOLA-FRUTICOLA MARANELLO LIMITADA</t>
  </si>
  <si>
    <t>76327430-6</t>
  </si>
  <si>
    <t>MOLINA SANCHEZ JOSE</t>
  </si>
  <si>
    <t>7037847-7</t>
  </si>
  <si>
    <t>AGRÍCOLA EL GUINDO SPA</t>
  </si>
  <si>
    <t>76898204-K</t>
  </si>
  <si>
    <t>LACTEOS OSORNO LIMITADA</t>
  </si>
  <si>
    <t>76111495-6</t>
  </si>
  <si>
    <t>MINERA ALTOS DE PUNITAQUI LTDA</t>
  </si>
  <si>
    <t>76099463-4</t>
  </si>
  <si>
    <t>JORGE OSVALDO ROJAS LAGOS</t>
  </si>
  <si>
    <t>3822175-2</t>
  </si>
  <si>
    <t>AGRICOLA TRES ESTEROS LIMITADA</t>
  </si>
  <si>
    <t>79678090-8</t>
  </si>
  <si>
    <t>AGRICOLA Y GANADERA EL CORRAL LIMITADA</t>
  </si>
  <si>
    <t>76270104-9</t>
  </si>
  <si>
    <t>INVERSIONES VISCACHAS SPA</t>
  </si>
  <si>
    <t>96010000-K</t>
  </si>
  <si>
    <t>CHAMONATE SPA</t>
  </si>
  <si>
    <t>96939290-9</t>
  </si>
  <si>
    <t>CORP CULTURAL DE LA ILUSTRE MUNICIPALIDAD DE SANTIAGO</t>
  </si>
  <si>
    <t>70946300-4</t>
  </si>
  <si>
    <t>INMOBILIARIAS SAKE SPA</t>
  </si>
  <si>
    <t>76272088-4</t>
  </si>
  <si>
    <t>TENERIA BAS S.A.</t>
  </si>
  <si>
    <t>96764670-9</t>
  </si>
  <si>
    <t>AGRICOLA CAMPO VERDE LIMITADA</t>
  </si>
  <si>
    <t>76014354-5</t>
  </si>
  <si>
    <t>HOTELERA E INMOBILIARIA NUEVA LIMITADA</t>
  </si>
  <si>
    <t>76153144-1</t>
  </si>
  <si>
    <t>INMOBILIARIA MILANO SA</t>
  </si>
  <si>
    <t>94852000-1</t>
  </si>
  <si>
    <t>MOLINERA PAMOL LIMITADA</t>
  </si>
  <si>
    <t>87998500-5</t>
  </si>
  <si>
    <t>SOC AGRICOLA SANTA SARA S A</t>
  </si>
  <si>
    <t>79756750-7</t>
  </si>
  <si>
    <t>ALIMENTOS DAILY FRESH SPA</t>
  </si>
  <si>
    <t>77704340-4</t>
  </si>
  <si>
    <t>SIFLEX PACKAGING SOCIEDAD ANONIMA</t>
  </si>
  <si>
    <t>76388892-4</t>
  </si>
  <si>
    <t>NUNHEMS CHILE SPA</t>
  </si>
  <si>
    <t>76868842-7</t>
  </si>
  <si>
    <t>JORGE MATURANA MESSINA</t>
  </si>
  <si>
    <t>7934108-8</t>
  </si>
  <si>
    <t>PUNTO AZUL S.A.</t>
  </si>
  <si>
    <t>77961510-3</t>
  </si>
  <si>
    <t>COMERCIAL E INDUSTRIAL FRIGOBERRIES LIMITADA</t>
  </si>
  <si>
    <t>76234545-5</t>
  </si>
  <si>
    <t>AGRICOLA SAN GERARDO SPA</t>
  </si>
  <si>
    <t>77017167-9</t>
  </si>
  <si>
    <t>LAPOSTOLLE WINES SPA</t>
  </si>
  <si>
    <t>96703690-0</t>
  </si>
  <si>
    <t>VINA APALTAGUA LIMITADA</t>
  </si>
  <si>
    <t>99540460-5</t>
  </si>
  <si>
    <t>SOCIEDAD COMERCIAL E INDUSTRIAL PLASTICOS TEMUCO SPA</t>
  </si>
  <si>
    <t>76567711-4</t>
  </si>
  <si>
    <t>SKBERGE INMOBILIARIA SPA</t>
  </si>
  <si>
    <t>76034817-1</t>
  </si>
  <si>
    <t>MN AGRICOLA LIMITADA</t>
  </si>
  <si>
    <t>76365545-8</t>
  </si>
  <si>
    <t>SEA GARDEN S.A.</t>
  </si>
  <si>
    <t>76628460-4</t>
  </si>
  <si>
    <t>MIGUEL MARITANO IND DE JABONES S A</t>
  </si>
  <si>
    <t>92956000-0</t>
  </si>
  <si>
    <t>RECICLADOS INDUSTRIALES S.A</t>
  </si>
  <si>
    <t>76190988-6</t>
  </si>
  <si>
    <t>SOCIEDAD AGROLACTEOS DE CHILOE S.A.</t>
  </si>
  <si>
    <t>76032122-2</t>
  </si>
  <si>
    <t>AGUAS SAN PEDRO S A</t>
  </si>
  <si>
    <t>99593190-7</t>
  </si>
  <si>
    <t>SOC ANONIMA VINA SANTA RITA</t>
  </si>
  <si>
    <t>86547900-K</t>
  </si>
  <si>
    <t>AGRICOLA KFV LIMITADA</t>
  </si>
  <si>
    <t>76706020-3</t>
  </si>
  <si>
    <t>VINA INDOMITA SPA</t>
  </si>
  <si>
    <t>99568600-7</t>
  </si>
  <si>
    <t>PERSEA OPCO SPA</t>
  </si>
  <si>
    <t>77122311-7</t>
  </si>
  <si>
    <t>SOC ADMINISTRADORA DE CASINOS Y SERVICIOS ALISERVICE S A</t>
  </si>
  <si>
    <t>96872930-6</t>
  </si>
  <si>
    <t>INVERSIONES E INMOBILIARIA DV &amp; S LIMITADA</t>
  </si>
  <si>
    <t>76367560-2</t>
  </si>
  <si>
    <t>UC CHRISTUS SERVICIOS CLINICOS SPA</t>
  </si>
  <si>
    <t>99573490-7</t>
  </si>
  <si>
    <t>INMOBILIARIA PIE ANDINO S.A.</t>
  </si>
  <si>
    <t>76309433-2</t>
  </si>
  <si>
    <t>INVERSIONES PUNTA BLANCA SPA</t>
  </si>
  <si>
    <t>99579570-1</t>
  </si>
  <si>
    <t>SOC QUIMICA INDUSTRIAL Y COMERCIAL COMPOFLEX LIMITADA</t>
  </si>
  <si>
    <t>79582470-7</t>
  </si>
  <si>
    <t>SERVICIOS PUELCHE FRESH LIMITADA</t>
  </si>
  <si>
    <t>76114109-0</t>
  </si>
  <si>
    <t>SERVICIOS MINEROS DEL VALLE SPA</t>
  </si>
  <si>
    <t>77570010-6</t>
  </si>
  <si>
    <t>COMERCIALIZADORA DE METALES ALERCE S.A.</t>
  </si>
  <si>
    <t>76073175-7</t>
  </si>
  <si>
    <t>AGRICOLA AVILES LIMITADA</t>
  </si>
  <si>
    <t>78475820-6</t>
  </si>
  <si>
    <t>PROCESADORA DE GRANOS AUSTRAL S A</t>
  </si>
  <si>
    <t>99529560-1</t>
  </si>
  <si>
    <t>THC CHILE S.A</t>
  </si>
  <si>
    <t>96502050-0</t>
  </si>
  <si>
    <t>CIA SALMONIFERA DALCAHUE LIMITADA</t>
  </si>
  <si>
    <t>79777030-2</t>
  </si>
  <si>
    <t>INDUSTRIAS VINICAS S A</t>
  </si>
  <si>
    <t>87550600-5</t>
  </si>
  <si>
    <t>INMOBILIARIA BUCAREST S.A.</t>
  </si>
  <si>
    <t>76351092-1</t>
  </si>
  <si>
    <t>VITIVINICOLA CREMASCHI BARRIGA S A</t>
  </si>
  <si>
    <t>96593390-5</t>
  </si>
  <si>
    <t>76146937-1</t>
  </si>
  <si>
    <t>SUCDEN CHILE SPA.</t>
  </si>
  <si>
    <t>94684000-9</t>
  </si>
  <si>
    <t>SOC TECNICA EN METALES LTDA</t>
  </si>
  <si>
    <t>79549400-6</t>
  </si>
  <si>
    <t>COMERCIAL DE  CAMPO S A</t>
  </si>
  <si>
    <t>96918290-4</t>
  </si>
  <si>
    <t>AGROINDUSTRIAL OVO TRADING LTDA</t>
  </si>
  <si>
    <t>77025380-2</t>
  </si>
  <si>
    <t>CONFECCIONES LEYAD LIMITADA</t>
  </si>
  <si>
    <t>76006231-6</t>
  </si>
  <si>
    <t>AGRICOLA GONZALEZ LIMITADA</t>
  </si>
  <si>
    <t>77442850-K</t>
  </si>
  <si>
    <t>EXPORTADORA ALCANTARA S A</t>
  </si>
  <si>
    <t>96855610-K</t>
  </si>
  <si>
    <t>HOOK CHILE S A</t>
  </si>
  <si>
    <t>96953340-5</t>
  </si>
  <si>
    <t>AGRICOLA MONCURI SPA</t>
  </si>
  <si>
    <t>96525040-9</t>
  </si>
  <si>
    <t>ADMINISTRADORA DE CENTROS MEDICOS SPA</t>
  </si>
  <si>
    <t>76693141-3</t>
  </si>
  <si>
    <t>COMUNIDAD EDIFICIO POLICENTRO</t>
  </si>
  <si>
    <t>56033680-2</t>
  </si>
  <si>
    <t>COMUNA A</t>
  </si>
  <si>
    <t>COMUNA B</t>
  </si>
  <si>
    <t xml:space="preserve">Hora de Disponibilidad de Suministro en Cabecera de Alimentador </t>
  </si>
  <si>
    <t>Enegía Interrumpida según Articulo 3-12 NT (MWh)</t>
  </si>
  <si>
    <t>Enegía Interrumpida según Articulo 2-5 NT (MWh)</t>
  </si>
  <si>
    <t>No aplica</t>
  </si>
  <si>
    <t xml:space="preserve">No aplica </t>
  </si>
  <si>
    <t xml:space="preserve">Tiempo de reposición del suminisitro  en Dx  posterior a  los 15 minutos desde la disponibilidad de suministro en la cabecera del alimentador Art. 2.5 NT (Horas) </t>
  </si>
  <si>
    <t>Energía Interrumpida responsabilidad de Gx y Tx Art. 3-12 (MWh)</t>
  </si>
  <si>
    <t>Energía Interrumpida posterior a 15 minutos Art. 2-5  (MWh)</t>
  </si>
  <si>
    <t>Sistema de Tx Zonal</t>
  </si>
  <si>
    <t>E</t>
  </si>
  <si>
    <t>F</t>
  </si>
  <si>
    <t xml:space="preserve">Sistema de Transmisiión Zonal </t>
  </si>
  <si>
    <t xml:space="preserve">Sistema de Transmisiión Zonal
</t>
  </si>
  <si>
    <t>Sistema de Transmisiión Zonal</t>
  </si>
  <si>
    <t>TTINA equivalente [horas]</t>
  </si>
  <si>
    <t>TTINA equivalente por alimentador</t>
  </si>
  <si>
    <t>Cpph equivalente</t>
  </si>
  <si>
    <t>Número de clientes afectados conectados al respectivo alimentador. En caso de ser clientes libres (distribución o transmisión) debe ser un 1. Este considera los clientes que no sobrepasan los 15 minutos de demora en la recuperación de servicio.</t>
  </si>
  <si>
    <t>Número de clientes afectados conectados al respectivo alimentador. En caso de ser clientes libres (distribución o transmisión) debe ser un 1. Este considera los clientes que sobrepasan los 15 minutos de demora en la recuperación de servicio.</t>
  </si>
  <si>
    <t>Corresponde al promedio anual de la potencia de los clientes finales durante el año anterior a la indisponibilidad de suministro, multiplicada por el tiempo de interrupción del cliente, registrada en MWh con dos decimales. Esta energía esta asociada al tiempo adicional a los 15 minutos contados desde la instrucción de recuperación del Coordinador (Hora de Disponibilidad de Suministro en Cabecera de Alimentador), que el Coordinado demora en reponer el servicio.</t>
  </si>
  <si>
    <t xml:space="preserve"> Ver ejemplo de agregación</t>
  </si>
  <si>
    <t>CPPH [MW]</t>
  </si>
  <si>
    <t>TTINA [horas]</t>
  </si>
  <si>
    <t>Tiempo de Interrupción equivalente para el alimentador afectado.</t>
  </si>
  <si>
    <t>Se calcula como el promedio ponderado de tiempo de interrupción por la potencia promedio por hora ponderado por el cpph equivalente del alimentador (calculada según Artículo 3-12 de la NT de Indisponibilidad de Suministro y Compensaciones). En caso de ser un solo cliente es el tiempo de interrupción individual.</t>
  </si>
  <si>
    <t>Comunas en las que se encuentran los clientes afectados. Cada una de estas debe ser cargada en una fila única en la hoja de envío con todos los clientes que esten en ella.</t>
  </si>
  <si>
    <t>Sistema de transmisión zonal a la cual pertenece la distribuidora y la comuna afectada por la pérdida de suministro.</t>
  </si>
  <si>
    <t>Corresponde al promedio anual de la potencia de los clientes finales durante el año móvil anterior a la indisponibilidad de suministro, multiplicada por el tiempo de interrupción del cliente, registrada en MWh con dos cifras decimales.</t>
  </si>
  <si>
    <t>N° Clientes Afectados considerando demoras en la recuperación de servicio</t>
  </si>
  <si>
    <t>N° Clientes Afectados sin considerar demoras en la recuperación de servicio</t>
  </si>
  <si>
    <t>Corresponde a la sumatoria de las potencias promedio por hora calculada por la empresa distribuidora respectiva (Artículo 3-12 de la NT de Indisponibilidad de Suministro y Compensaciones) para cada cliente cuyo consumo fue interrumpido por indisponibilidad del alimentador afectado. Esta debe ser cálculada considerando la comuna, N° de clientes y el Sistema de Tx zonal.</t>
  </si>
  <si>
    <t>Comuna B
[MW]</t>
  </si>
  <si>
    <t>Llenado por Coordinado</t>
  </si>
  <si>
    <t>Nombre Alimentador de cabecera</t>
  </si>
  <si>
    <t>Este registro es una agregación de todos los clientes regulados que fueron afectados por la pérdida de suministro de la comuna y Sistema zonal en cuestión</t>
  </si>
  <si>
    <t>Descripción de parámetros a enviar por Coordinados para el cálculo de Índices de Indisponibilidad de
Suministro, Energía Interrumpida y Energía no Suministrada (Hojas "Formato de Envío")</t>
  </si>
  <si>
    <t>TTINA [Horas]</t>
  </si>
  <si>
    <t>ACUICOLA DEL NORTE S A</t>
  </si>
  <si>
    <t>99524510-8</t>
  </si>
  <si>
    <t>ADMINISTRADORA DE HOTELES DSE SPA</t>
  </si>
  <si>
    <t>76526480-4</t>
  </si>
  <si>
    <t>96566940-k</t>
  </si>
  <si>
    <t>AGRICOLA AGROMAR LTDA</t>
  </si>
  <si>
    <t>77594270-3</t>
  </si>
  <si>
    <t>AGRICOLA CAMPO VERDE LTDA</t>
  </si>
  <si>
    <t>78522230-K</t>
  </si>
  <si>
    <t>AGRICOLA CASAS DE LA UNION LIMITADA</t>
  </si>
  <si>
    <t>76701410-4</t>
  </si>
  <si>
    <t>AGRICOLA CERRILLOS DE TAMAYA S A</t>
  </si>
  <si>
    <t>96630510-K</t>
  </si>
  <si>
    <t>76516069-3</t>
  </si>
  <si>
    <t>AGRICOLA CONQUISTADORES S A</t>
  </si>
  <si>
    <t>77387970-2</t>
  </si>
  <si>
    <t>AGRICOLA DON PATRICIO LIMITADA</t>
  </si>
  <si>
    <t>76296047-8</t>
  </si>
  <si>
    <t>AGRICOLA E INMOBILIARIA VALLE DE SANTA ELENA LIMITADA</t>
  </si>
  <si>
    <t>96698480-5</t>
  </si>
  <si>
    <t>AGRICOLA EL CARRIZAL S A</t>
  </si>
  <si>
    <t>79712500-8</t>
  </si>
  <si>
    <t>AGRICOLA EL JARDIN S.A.</t>
  </si>
  <si>
    <t>76477315-2</t>
  </si>
  <si>
    <t>AGRICOLA EL MEMBRILLO SPA</t>
  </si>
  <si>
    <t>76526607-6</t>
  </si>
  <si>
    <t>AGRICOLA EL PAQUE SPA</t>
  </si>
  <si>
    <t>77209739-5</t>
  </si>
  <si>
    <t>AGRICOLA EL QUILLAY LTDA</t>
  </si>
  <si>
    <t>79532890-4</t>
  </si>
  <si>
    <t>AGRICOLA GANADERA Y FORESTAL MARIA ESTER S.A.</t>
  </si>
  <si>
    <t>76103017-5</t>
  </si>
  <si>
    <t>AGRICOLA GREEN SEED LMITADA</t>
  </si>
  <si>
    <t>78750450-7</t>
  </si>
  <si>
    <t>AGRICOLA IZARO LIMITADA</t>
  </si>
  <si>
    <t>76183870-9</t>
  </si>
  <si>
    <t>AGRICOLA KELSO LIMITADA</t>
  </si>
  <si>
    <t>77752520-4</t>
  </si>
  <si>
    <t>AGRICOLA LA CEBRA SPA</t>
  </si>
  <si>
    <t>76028602-8</t>
  </si>
  <si>
    <t>AGRICOLA LA PLAZA SPA</t>
  </si>
  <si>
    <t>76432244-4</t>
  </si>
  <si>
    <t>AGRICOLA LAS LOMAS LIMITADA</t>
  </si>
  <si>
    <t>89756200-6</t>
  </si>
  <si>
    <t>AGRICOLA LONCOYEN LTDA</t>
  </si>
  <si>
    <t>79694100-6</t>
  </si>
  <si>
    <t>AGRICOLA LOS COPIHUES LTDA</t>
  </si>
  <si>
    <t>76186888-8</t>
  </si>
  <si>
    <t>AGRICOLA MARIA PINTO LIMITADA</t>
  </si>
  <si>
    <t>76278591-9</t>
  </si>
  <si>
    <t>AGRICOLA MONCOPULLI S A</t>
  </si>
  <si>
    <t>85475800-4</t>
  </si>
  <si>
    <t>AGRICOLA MONTOLIN SOCIEDAD ANONIMA</t>
  </si>
  <si>
    <t>88391000-1</t>
  </si>
  <si>
    <t>AGRICOLA NUEVA GRANEROS LIMITADA</t>
  </si>
  <si>
    <t>76413839-2</t>
  </si>
  <si>
    <t>AGRICOLA PULMODON LIMITADA</t>
  </si>
  <si>
    <t>76125892-3</t>
  </si>
  <si>
    <t>AGRICOLA QUILACOYAN LIMITADA</t>
  </si>
  <si>
    <t>76009366-1</t>
  </si>
  <si>
    <t>AGRICOLA RANCHO ESMERALDA LIMITADA</t>
  </si>
  <si>
    <t>78002260-4</t>
  </si>
  <si>
    <t>AGRICOLA RIO BLANCO SPA</t>
  </si>
  <si>
    <t>96887210-9</t>
  </si>
  <si>
    <t>AGRICOLA SAN OSVALDO LIMITADA</t>
  </si>
  <si>
    <t>76046956-4</t>
  </si>
  <si>
    <t>AGRICOLA SIERRA LIMITADA</t>
  </si>
  <si>
    <t>96715600-0</t>
  </si>
  <si>
    <t>AGRICOLA Y GANADERA EL PILAR LIMITADA</t>
  </si>
  <si>
    <t>78288070-5</t>
  </si>
  <si>
    <t>AGROANGOL SPA</t>
  </si>
  <si>
    <t>76407635-4</t>
  </si>
  <si>
    <t>AGROINDUSTRIAL ANAPROC S.A.</t>
  </si>
  <si>
    <t>76017115-8</t>
  </si>
  <si>
    <t>AGROINDUSTRIAL LOS CARRIZOS LIMITADA</t>
  </si>
  <si>
    <t>76272745-5</t>
  </si>
  <si>
    <t>AGROINDUSTRIAL PANAGRO S.A.</t>
  </si>
  <si>
    <t>76629940-7</t>
  </si>
  <si>
    <t>AGROSUPER COMERCIALIZADORA DE ALIMENTOS LTDA</t>
  </si>
  <si>
    <t>79984240-8</t>
  </si>
  <si>
    <t>ALEJANDRO NOVOA DEL RIO</t>
  </si>
  <si>
    <t>4278126-2</t>
  </si>
  <si>
    <t>ALEJANDRO RODRIGUEZ ARANGUIZ</t>
  </si>
  <si>
    <t>6374858-7</t>
  </si>
  <si>
    <t>ALIMENTOS NUTRABIEN S A</t>
  </si>
  <si>
    <t>78105460-7</t>
  </si>
  <si>
    <t>ALIMENTOS SAN MATEO SA</t>
  </si>
  <si>
    <t>77274650-4</t>
  </si>
  <si>
    <t>96762990-1</t>
  </si>
  <si>
    <t>ALTOS DEL CIPRES SPA</t>
  </si>
  <si>
    <t>76002257-8</t>
  </si>
  <si>
    <t>ALUMGLASS CHILE S.A.</t>
  </si>
  <si>
    <t>76033471-5</t>
  </si>
  <si>
    <t>ALVENIUS CHILENA SOC COMERCIAL DE RESPONSABILIDAD LTDA</t>
  </si>
  <si>
    <t>86077400-3</t>
  </si>
  <si>
    <t>AMERPLAST SPA</t>
  </si>
  <si>
    <t>96695020-K</t>
  </si>
  <si>
    <t>ANTONIO BELLET RENTA SPA</t>
  </si>
  <si>
    <t>76789912-2</t>
  </si>
  <si>
    <t>ANTONIO MARTINEZ Y COMPANIA</t>
  </si>
  <si>
    <t>77438400-6</t>
  </si>
  <si>
    <t>AQUAGEN CHILE S A</t>
  </si>
  <si>
    <t>96912840-3</t>
  </si>
  <si>
    <t>AQUAGRO LIMITADA</t>
  </si>
  <si>
    <t>76155310-0</t>
  </si>
  <si>
    <t>ARAUCO MALLS CHILE SA</t>
  </si>
  <si>
    <t>96734110-K</t>
  </si>
  <si>
    <t>ARIMAIPO LIMITADA</t>
  </si>
  <si>
    <t>76086050-6</t>
  </si>
  <si>
    <t>ASERRADERO COLPO LIMITADA</t>
  </si>
  <si>
    <t>77182522-2</t>
  </si>
  <si>
    <t>ASERRADEROS ALTO HORIZONTE LIMITADA</t>
  </si>
  <si>
    <t>76080936-5</t>
  </si>
  <si>
    <t>77815710-1</t>
  </si>
  <si>
    <t>AVICOLA ANDINA SPA</t>
  </si>
  <si>
    <t>76123089-1</t>
  </si>
  <si>
    <t>AVICOLA VALLE CENTRAL SPA</t>
  </si>
  <si>
    <t>76434350-6</t>
  </si>
  <si>
    <t>78383730-7</t>
  </si>
  <si>
    <t>AXXA CHEMICALS LIMITADA</t>
  </si>
  <si>
    <t>76979630-4</t>
  </si>
  <si>
    <t>BADINOTTI CHILE SPA</t>
  </si>
  <si>
    <t>96930940-8</t>
  </si>
  <si>
    <t>BANCO CENTRAL DE CHILE</t>
  </si>
  <si>
    <t>97029000-1</t>
  </si>
  <si>
    <t>BANCO CONSORCIO</t>
  </si>
  <si>
    <t>99500410-0</t>
  </si>
  <si>
    <t>BANCO DE CHILE</t>
  </si>
  <si>
    <t>97004000-5</t>
  </si>
  <si>
    <t>BODEGAS AB EXPRESS S.A.</t>
  </si>
  <si>
    <t>76376843-0</t>
  </si>
  <si>
    <t>96663470-7</t>
  </si>
  <si>
    <t>C DE A INGENIERIA SPA</t>
  </si>
  <si>
    <t>78922590-7</t>
  </si>
  <si>
    <t>CABANAS DEL LAGO LTDA</t>
  </si>
  <si>
    <t>89171600-1</t>
  </si>
  <si>
    <t>CABRINI HERMANOS LIMITADA</t>
  </si>
  <si>
    <t>79625580-3</t>
  </si>
  <si>
    <t>CALBU SPA</t>
  </si>
  <si>
    <t>76197539-0</t>
  </si>
  <si>
    <t>CAMARA DE DIPUTADOS</t>
  </si>
  <si>
    <t>60202000-2</t>
  </si>
  <si>
    <t>CARABINEROS DE CHILE GRAL C IBANEZ DEL C</t>
  </si>
  <si>
    <t>60505718-7</t>
  </si>
  <si>
    <t>CASINO DEL LAGO S.A</t>
  </si>
  <si>
    <t>76596746-5</t>
  </si>
  <si>
    <t>CENTRAL DE RESTAURANTES ARAMARK LIMITADA</t>
  </si>
  <si>
    <t>76178360-2</t>
  </si>
  <si>
    <t>CENTRAL FRUTICOLA LONTUÉ SPA</t>
  </si>
  <si>
    <t>76957647-9</t>
  </si>
  <si>
    <t>CENTRO DE DETENCION PREVENTIVA SANTIAGO 1</t>
  </si>
  <si>
    <t>61978770-6</t>
  </si>
  <si>
    <t>CENTRO DE ESTUDIOS,MEDICION Y CERTIFICACION DE CALIDAD CESMEC S.A.</t>
  </si>
  <si>
    <t>81185000-4</t>
  </si>
  <si>
    <t>CENTRO LOGISTICO Y DISTRIBUCION MEGACENTRO - ENEA SPA</t>
  </si>
  <si>
    <t>76472789-4</t>
  </si>
  <si>
    <t>CENTROS COMERCIALES I SPA</t>
  </si>
  <si>
    <t>77070384-0</t>
  </si>
  <si>
    <t>CGM NUCLEAR S A</t>
  </si>
  <si>
    <t>96757080-K</t>
  </si>
  <si>
    <t>CLAUDIO MUNOZ ROZZI</t>
  </si>
  <si>
    <t>7428491-4</t>
  </si>
  <si>
    <t>96606750-0</t>
  </si>
  <si>
    <t>CLINICA SAN ANTONIO S.A.</t>
  </si>
  <si>
    <t>78035390-2</t>
  </si>
  <si>
    <t>CMPC TISSUE S.A.</t>
  </si>
  <si>
    <t>96529310-8</t>
  </si>
  <si>
    <t>COMERCIAL A Y B LTDA</t>
  </si>
  <si>
    <t>78634910-9</t>
  </si>
  <si>
    <t>COMERCIAL ANALAB CHILE S A</t>
  </si>
  <si>
    <t>87963400-8</t>
  </si>
  <si>
    <t>COMERCIAL CENTRO NUEVO S.A.</t>
  </si>
  <si>
    <t>76079836-3</t>
  </si>
  <si>
    <t>COMERCIAL COYAHUE LIMITADA</t>
  </si>
  <si>
    <t>76352182-6</t>
  </si>
  <si>
    <t>COMERCIAL E INDUSTRIAL MEGAPLAST LTDA</t>
  </si>
  <si>
    <t>78191830-K</t>
  </si>
  <si>
    <t>COMERCIAL JOHNSON DE HUECHURABA S.A</t>
  </si>
  <si>
    <t>78610160-3</t>
  </si>
  <si>
    <t>COMERCIAL MAIFA LIMITADA</t>
  </si>
  <si>
    <t>79743490-6</t>
  </si>
  <si>
    <t>COMERCIAL Y PESQUERA SOUTH WIND S A</t>
  </si>
  <si>
    <t>96697910-0</t>
  </si>
  <si>
    <t>COMERCIALIZADORA GARATE HERMANOS LIMITADA</t>
  </si>
  <si>
    <t>76067861-9</t>
  </si>
  <si>
    <t>COMERCIALIZADORA RECIPOL SOCIEDAD ANONIMA</t>
  </si>
  <si>
    <t>76096487-5</t>
  </si>
  <si>
    <t>COMERCIALIZADORA XP SOCIEDAD ANONIMA</t>
  </si>
  <si>
    <t>76201796-2</t>
  </si>
  <si>
    <t>COMERCIALIZADORA Y TRANSFORMADORA DE METALES SPA</t>
  </si>
  <si>
    <t>76879310-7</t>
  </si>
  <si>
    <t>COMPANIA FRIGORIFICA DEL NORTE SPA</t>
  </si>
  <si>
    <t>76594654-9</t>
  </si>
  <si>
    <t>COMPLEJO PENITENCIARIO DE ALTO HOSPICIO</t>
  </si>
  <si>
    <t>61978540-1</t>
  </si>
  <si>
    <t>COMPLEJO PENITENCIARIO DE PUERTO MONTT</t>
  </si>
  <si>
    <t>61978870-2</t>
  </si>
  <si>
    <t>COMPLEJO PENITENCIARIO DE VALDIVIA</t>
  </si>
  <si>
    <t>61978820-6</t>
  </si>
  <si>
    <t>COMUNIDAD EDIFICIO METROPOLI</t>
  </si>
  <si>
    <t>56004970-6</t>
  </si>
  <si>
    <t>COMUNIDAD EDIFICIO OFICINAS COSTANERA LA DEHESA</t>
  </si>
  <si>
    <t>53313233-2</t>
  </si>
  <si>
    <t>COMUNIDAD EDIFICIO TORRE PARIS</t>
  </si>
  <si>
    <t>CONDOMINIO EDIFICIO CENTRO KENNEDY</t>
  </si>
  <si>
    <t>53324355-K</t>
  </si>
  <si>
    <t>CONSORCIO CONSTRUCCIONES RSN LIMITADA</t>
  </si>
  <si>
    <t>76083598-6</t>
  </si>
  <si>
    <t>96677140-2</t>
  </si>
  <si>
    <t>CONSTRUCCION Y CLIMATIZACION LIMITADA</t>
  </si>
  <si>
    <t>76192428-1</t>
  </si>
  <si>
    <t>CONSTRUCTORA DIGUA LTDA</t>
  </si>
  <si>
    <t>79766650-5</t>
  </si>
  <si>
    <t>CONSTRUCTORA E INMOBILIARIA CIVITAS SPA</t>
  </si>
  <si>
    <t>76238985-1</t>
  </si>
  <si>
    <t>COOPERATIVA DE AGUA POTABLE SANTO DOMINGO LIMITADA</t>
  </si>
  <si>
    <t>70011730-8</t>
  </si>
  <si>
    <t>COORDINADOR INDEPENDIENTE DEL SISTEMA ELECTRICO NACIONAL</t>
  </si>
  <si>
    <t>65092388-k</t>
  </si>
  <si>
    <t>CORPORACION CENTRO CULTURAL GABRIELA MISTRAL</t>
  </si>
  <si>
    <t>65011263-6</t>
  </si>
  <si>
    <t>CORPORACION DE LA CULTURA Y LAS ARTES DE LA ILUSTRE MUNICIPALIDAD DE RANCAGUA</t>
  </si>
  <si>
    <t>65071304-4</t>
  </si>
  <si>
    <t>DAMIAN ANTONIO FUENTES CARRASCO</t>
  </si>
  <si>
    <t>11765045-6</t>
  </si>
  <si>
    <t>DANCO SERVICIOS LIMITADA</t>
  </si>
  <si>
    <t>76670750-5</t>
  </si>
  <si>
    <t>DESARROLLOS TECNOLOGICOS SOCIEDAD ANONIMA</t>
  </si>
  <si>
    <t>96780490-8</t>
  </si>
  <si>
    <t>DESARROLLOS Y BODEGAS SPA</t>
  </si>
  <si>
    <t>76349664-3</t>
  </si>
  <si>
    <t>DIRECCION GENERAL DE AERONAUTICA CIVIL</t>
  </si>
  <si>
    <t>61104000-8</t>
  </si>
  <si>
    <t>DIRECCION REGIONAL DE GENDARMERIA ARICA Y PARINACOTA</t>
  </si>
  <si>
    <t>61979020-0</t>
  </si>
  <si>
    <t>DISALPLA SPA</t>
  </si>
  <si>
    <t>77181834-K</t>
  </si>
  <si>
    <t>DISTRIBUIDORA CUMMINS CHILE S A</t>
  </si>
  <si>
    <t>96843140-4</t>
  </si>
  <si>
    <t>DON JOSE S A</t>
  </si>
  <si>
    <t>77065490-4</t>
  </si>
  <si>
    <t>EDIFICIO EL BOSQUE OFFICE</t>
  </si>
  <si>
    <t>EDIFICIO ISIDORA EL BOSQUE</t>
  </si>
  <si>
    <t>53330360-9</t>
  </si>
  <si>
    <t>EDIFICIO LOS MILITARES</t>
  </si>
  <si>
    <t>53314379-2</t>
  </si>
  <si>
    <t>EDIFICIO NUEVA MANQUEHUE</t>
  </si>
  <si>
    <t>53331285-3</t>
  </si>
  <si>
    <t>EDIFICIO PUERTAS DE LA DEHESA</t>
  </si>
  <si>
    <t>53317974-6</t>
  </si>
  <si>
    <t>EDUARDO MUNOZ CAMPOS</t>
  </si>
  <si>
    <t>12788333-5</t>
  </si>
  <si>
    <t>EMBOTELLADORA DOS BANDERAS SPA</t>
  </si>
  <si>
    <t>76316386-5</t>
  </si>
  <si>
    <t>91300000-5</t>
  </si>
  <si>
    <t>EMPRESA DE AGUA POTABLE MELIPILLA NORTE</t>
  </si>
  <si>
    <t>96577460-2</t>
  </si>
  <si>
    <t>EMPRESA DE SERVICIOS INTEGRALES TRITON LIMITADA</t>
  </si>
  <si>
    <t>76114140-6</t>
  </si>
  <si>
    <t>EMPRESA NEPTUNO INDUSTRIAL COMERCIAL LTDA</t>
  </si>
  <si>
    <t>95440000-K</t>
  </si>
  <si>
    <t>ENEL X CHILE SPA</t>
  </si>
  <si>
    <t>76924079-9</t>
  </si>
  <si>
    <t>EPIROC CHILE S.A.C</t>
  </si>
  <si>
    <t>91762000-8</t>
  </si>
  <si>
    <t>ESPECIALIDADES ASFALTICAS BITUMIX SUR SPA</t>
  </si>
  <si>
    <t>86435900-0</t>
  </si>
  <si>
    <t>EURAM CHILE SPA.</t>
  </si>
  <si>
    <t>76241021-4</t>
  </si>
  <si>
    <t>EXPORTADORA FRUTTITA SPA.</t>
  </si>
  <si>
    <t>76070183-1</t>
  </si>
  <si>
    <t>EXPORTADORA RANCAGUA S A</t>
  </si>
  <si>
    <t>79946530-2</t>
  </si>
  <si>
    <t>EXPORTADORA RT SPA</t>
  </si>
  <si>
    <t>76991442-0</t>
  </si>
  <si>
    <t>FANADEGO SPA</t>
  </si>
  <si>
    <t>80723200-2</t>
  </si>
  <si>
    <t>FORESTAL AGRICOLA Y GANADERA INH LIMITADA</t>
  </si>
  <si>
    <t>76056770-1</t>
  </si>
  <si>
    <t>FORESTAL DI PEDE SPA</t>
  </si>
  <si>
    <t>76838002-3</t>
  </si>
  <si>
    <t>FORESTAL MININCO S.A.</t>
  </si>
  <si>
    <t>91440000-7</t>
  </si>
  <si>
    <t>FORESTAL SERGIO SEPULVEDA SEGUEL EMPRESA INDIVIDUAL DE RESPONSABILIDAD LIMITADA</t>
  </si>
  <si>
    <t>77271600-1</t>
  </si>
  <si>
    <t>FRIOMOR SOCIEDAD ANONIMA</t>
  </si>
  <si>
    <t>99577210-8</t>
  </si>
  <si>
    <t>FRIPACK SERVICE SPA</t>
  </si>
  <si>
    <t>76590187-1</t>
  </si>
  <si>
    <t>76177119-1</t>
  </si>
  <si>
    <t>FRUIT SERVICE SPA</t>
  </si>
  <si>
    <t>FRUTICOLA RIO PITRUNCO SPA</t>
  </si>
  <si>
    <t>77166727-9</t>
  </si>
  <si>
    <t>FUERZA AEREA DE CHILE CDCIA EN JEFE FERIA INT DEL AIRE Y DEL ESPACIO</t>
  </si>
  <si>
    <t>61103034-7</t>
  </si>
  <si>
    <t>FUERZA AEREA DE CHILE COMANDO LOGISTICO</t>
  </si>
  <si>
    <t>61103035-5</t>
  </si>
  <si>
    <t>FUND CENTRO CULTURAL PALACIO DE LA MONEDA</t>
  </si>
  <si>
    <t>65483190-4</t>
  </si>
  <si>
    <t>FUND DE BENEFICENCIA HOGAR DE CRISTO</t>
  </si>
  <si>
    <t>81496800-6</t>
  </si>
  <si>
    <t>FUNDO LOS ROBLES SOCIEDAD AGRICOLA LTDA</t>
  </si>
  <si>
    <t>76536879-0</t>
  </si>
  <si>
    <t>76510730-K</t>
  </si>
  <si>
    <t>GALCO INGENIERIA Y CONSTRUCCION SPA</t>
  </si>
  <si>
    <t>96958390-9</t>
  </si>
  <si>
    <t>GENDARMERIA DE CHILE DIRECCION REGIONAL CONCEPCION</t>
  </si>
  <si>
    <t>61004068-3</t>
  </si>
  <si>
    <t>GENDARMERIA DE CHILE DIRECCION REGIONAL VALPARAISO</t>
  </si>
  <si>
    <t>61004024-1</t>
  </si>
  <si>
    <t>GENERADORA CHORRILLOS SPA</t>
  </si>
  <si>
    <t>76882291-3</t>
  </si>
  <si>
    <t>GENERAL HOLLEY RENTA SPA</t>
  </si>
  <si>
    <t>76474322-9</t>
  </si>
  <si>
    <t>GEOQUIM LTDA</t>
  </si>
  <si>
    <t>99568870-0</t>
  </si>
  <si>
    <t>GI INMOBILIARIA S.A.</t>
  </si>
  <si>
    <t>76078281-5</t>
  </si>
  <si>
    <t>GOBIERNO REGIONAL VII REGION</t>
  </si>
  <si>
    <t>72227000-2</t>
  </si>
  <si>
    <t>GREEN PACK SERVICES SPA</t>
  </si>
  <si>
    <t>76198332-6</t>
  </si>
  <si>
    <t>GUALAPACK CHILE SPA</t>
  </si>
  <si>
    <t>76734256-K</t>
  </si>
  <si>
    <t>HELA SPICE LATAM S.A.</t>
  </si>
  <si>
    <t>78092710-0</t>
  </si>
  <si>
    <t>HERNAN EUGENIO VALDES CHAMORRO</t>
  </si>
  <si>
    <t>9523700-2</t>
  </si>
  <si>
    <t>HERRERA Y HERRERA LIMITADA</t>
  </si>
  <si>
    <t>76821947-8</t>
  </si>
  <si>
    <t>HIDROPONICOS LA CRUZ S.A..</t>
  </si>
  <si>
    <t>76082765-7</t>
  </si>
  <si>
    <t>HOSPITAL NAVAL ALMIRANTE NEF</t>
  </si>
  <si>
    <t>61102017-1</t>
  </si>
  <si>
    <t>HOTEL CITY EXPRESS ENEA S.A.</t>
  </si>
  <si>
    <t>76158687-4</t>
  </si>
  <si>
    <t>HOTEL TERMAS DE PUYEHUE LTDA</t>
  </si>
  <si>
    <t>78192550-0</t>
  </si>
  <si>
    <t>HOTELERA DIEGO DE ALMAGRO LIMITADA</t>
  </si>
  <si>
    <t>77663150-7</t>
  </si>
  <si>
    <t>HOTELERA HOLANDA LIMITADA</t>
  </si>
  <si>
    <t>77562000-5</t>
  </si>
  <si>
    <t>HOTELERA ICON S.A.</t>
  </si>
  <si>
    <t>76613786-5</t>
  </si>
  <si>
    <t>HOTELERA Y TURISMO OCEANO S.A.</t>
  </si>
  <si>
    <t>78512450-2</t>
  </si>
  <si>
    <t>I MUNICIPALIDAD DE LAS CONDES</t>
  </si>
  <si>
    <t>69070400-5</t>
  </si>
  <si>
    <t>I MUNICIPALIDAD LO BARNECHEA</t>
  </si>
  <si>
    <t>69255200-8</t>
  </si>
  <si>
    <t>IMPERIAL S.A.</t>
  </si>
  <si>
    <t>76821330-5</t>
  </si>
  <si>
    <t>IMPORTADORA Y ALIMENTOS ICB FOOD SERVICE SPA</t>
  </si>
  <si>
    <t>77965620-9</t>
  </si>
  <si>
    <t>IMPORTADORA Y EXPORTADORA CLEVER LIMITADA</t>
  </si>
  <si>
    <t>77327630-7</t>
  </si>
  <si>
    <t>INDIGO S A</t>
  </si>
  <si>
    <t>99591370-4</t>
  </si>
  <si>
    <t>INDUSTRIA NACIONAL DE ROLLOS PARA TELECOMUNICACIONES ENGATEL SA</t>
  </si>
  <si>
    <t>84273400-2</t>
  </si>
  <si>
    <t>INDUSTRIA TRANSFORMADORA DE MADERAS S.A.I.C.</t>
  </si>
  <si>
    <t>92356000-9</t>
  </si>
  <si>
    <t>INDUSTRIAS CLEANER CHILE S.A.</t>
  </si>
  <si>
    <t>76121450-0</t>
  </si>
  <si>
    <t>INGENIERIA Y MONTAJES SANTA ROSA SPA</t>
  </si>
  <si>
    <t>76236587-1</t>
  </si>
  <si>
    <t>INGEVEC S.A.</t>
  </si>
  <si>
    <t>76016541-7</t>
  </si>
  <si>
    <t>76820515-9</t>
  </si>
  <si>
    <t>76658410-1</t>
  </si>
  <si>
    <t>INMOBILIARIA ALAMEDA 2001 S A</t>
  </si>
  <si>
    <t>96779300-0</t>
  </si>
  <si>
    <t>INMOBILIARIA ARTURO PRAT LIMITADA</t>
  </si>
  <si>
    <t>79812610-5</t>
  </si>
  <si>
    <t>INMOBILIARIA BRETANA LIMITADA</t>
  </si>
  <si>
    <t>76808005-4</t>
  </si>
  <si>
    <t>INMOBILIARIA CHACABUCO S.A.</t>
  </si>
  <si>
    <t>76326260-K</t>
  </si>
  <si>
    <t>INMOBILIARIA DISTRITO NORORIENTE SPA</t>
  </si>
  <si>
    <t>76817933-6</t>
  </si>
  <si>
    <t>INMOBILIARIA E INVERSIONES PEUMAYEN S A</t>
  </si>
  <si>
    <t>99550420-0</t>
  </si>
  <si>
    <t>INMOBILIARIA E INVERSIONES SAN OSVALDO SPA</t>
  </si>
  <si>
    <t>76920994-8</t>
  </si>
  <si>
    <t>78166140-6</t>
  </si>
  <si>
    <t>INMOBILIARIA FLORES DE OCOA LIMITADA</t>
  </si>
  <si>
    <t>76075551-6</t>
  </si>
  <si>
    <t>INMOBILIARIA ITALIA S.A</t>
  </si>
  <si>
    <t>76164389-4</t>
  </si>
  <si>
    <t>INMOBILIARIA JEPSEN LIMITADA</t>
  </si>
  <si>
    <t>76477672-0</t>
  </si>
  <si>
    <t>INMOBILIARIA LOS LEONES SPA</t>
  </si>
  <si>
    <t>76375878-8</t>
  </si>
  <si>
    <t>INMOBILIARIA NUEVA EL GOLF SPA</t>
  </si>
  <si>
    <t>76475499-9</t>
  </si>
  <si>
    <t>INMOBILIARIA OTONAL LIMITADA</t>
  </si>
  <si>
    <t>78870410-0</t>
  </si>
  <si>
    <t>INMOBILIARIA PILARES S.A.</t>
  </si>
  <si>
    <t>76026047-9</t>
  </si>
  <si>
    <t>INMOBILIARIA QUILICURA S A</t>
  </si>
  <si>
    <t>76147381-6</t>
  </si>
  <si>
    <t>INMOBILIARIA RAC S.A</t>
  </si>
  <si>
    <t>86620100-5</t>
  </si>
  <si>
    <t>INMOBILIARIA RECONQUISTA S.A.</t>
  </si>
  <si>
    <t>96999760-6</t>
  </si>
  <si>
    <t>INMOBILIARIA SANTIAGO SPA</t>
  </si>
  <si>
    <t>76691098-K</t>
  </si>
  <si>
    <t>INMOBILIARIA SOLFRUT S.A.</t>
  </si>
  <si>
    <t>76797602-K</t>
  </si>
  <si>
    <t>INMOBILIARIA VISTA TEATINOS S.A.</t>
  </si>
  <si>
    <t>77077173-0</t>
  </si>
  <si>
    <t>INMOBILIARIA Y CONSTRUCTORA SANTA ANA S. A.</t>
  </si>
  <si>
    <t>76153893-4</t>
  </si>
  <si>
    <t>INSTITUTO PROFESIONAL AIEP SPA</t>
  </si>
  <si>
    <t>96621640-9</t>
  </si>
  <si>
    <t>INTERCARRY LOGISTICA LIMITADA</t>
  </si>
  <si>
    <t>76364688-2</t>
  </si>
  <si>
    <t>INVERSIONES AGUA MANSA SPA</t>
  </si>
  <si>
    <t>77096699-K</t>
  </si>
  <si>
    <t>INVERSIONES APOLO SPA</t>
  </si>
  <si>
    <t>76349834-4</t>
  </si>
  <si>
    <t>INVERSIONES CA STUDENT LIVING SANTIAGO I SPA</t>
  </si>
  <si>
    <t>76574794-5</t>
  </si>
  <si>
    <t>INVERSIONES E INMOBILIARIA LAS NIEVES S.A</t>
  </si>
  <si>
    <t>78957530-4</t>
  </si>
  <si>
    <t>INVERSIONES ISLA KENT SPA</t>
  </si>
  <si>
    <t>76111742-4</t>
  </si>
  <si>
    <t>INVERSIONES SAN VICENTE SPA</t>
  </si>
  <si>
    <t>76090328-0</t>
  </si>
  <si>
    <t>INVERSIONES SANTA BEATRIZ LIMITADA</t>
  </si>
  <si>
    <t>76163981-1</t>
  </si>
  <si>
    <t>INVERSIONES, AGROCOMERCIAL Y TURISMO EL MAQUI LIMITADA</t>
  </si>
  <si>
    <t>76005901-3</t>
  </si>
  <si>
    <t>INVINSA CENTRAL BODEGAS SPA</t>
  </si>
  <si>
    <t>76967691-0</t>
  </si>
  <si>
    <t>ITI CHILE  S A</t>
  </si>
  <si>
    <t>76343170-3</t>
  </si>
  <si>
    <t>JAVIER PEZOA GUTIERREZ FORESTAL EIRL</t>
  </si>
  <si>
    <t>76928720-5</t>
  </si>
  <si>
    <t>JUAN FERNANDEZ PADILLA</t>
  </si>
  <si>
    <t>7000664-2</t>
  </si>
  <si>
    <t>JUAN MARCELO REYES ACEVEDO</t>
  </si>
  <si>
    <t>10036136-1</t>
  </si>
  <si>
    <t>JUZGADO DE GARANTIA DE CONCEPCION</t>
  </si>
  <si>
    <t>61964100-0</t>
  </si>
  <si>
    <t>KAIKEN SPA</t>
  </si>
  <si>
    <t>76730277-0</t>
  </si>
  <si>
    <t>KAREL HRDINA SCHILLING</t>
  </si>
  <si>
    <t>8665365-6</t>
  </si>
  <si>
    <t>KYNDRYL CHILE SPA</t>
  </si>
  <si>
    <t>77346355-7</t>
  </si>
  <si>
    <t>LPS SPA</t>
  </si>
  <si>
    <t>76566233-8</t>
  </si>
  <si>
    <t>LYNER GUTSCHE THELMA MONICA</t>
  </si>
  <si>
    <t>4089394-6</t>
  </si>
  <si>
    <t>MACAYA Y CIA LTDA</t>
  </si>
  <si>
    <t>80572000-k</t>
  </si>
  <si>
    <t>MADERAS ANCHILE SPA</t>
  </si>
  <si>
    <t>77666650-5</t>
  </si>
  <si>
    <t>MADERERA INDALICIO NUNEZ LIMITADA</t>
  </si>
  <si>
    <t>76475539-1</t>
  </si>
  <si>
    <t>MADERERA SAN RAFAEL S A</t>
  </si>
  <si>
    <t>96934740-7</t>
  </si>
  <si>
    <t>MAESTRANZA S&amp;B LIMITADA</t>
  </si>
  <si>
    <t>78220890-K</t>
  </si>
  <si>
    <t>METALURGICA FAT LIMITADA</t>
  </si>
  <si>
    <t>84361600-3</t>
  </si>
  <si>
    <t>MEYNET HOHMANN GASTON ROLANDO</t>
  </si>
  <si>
    <t>12534366-K</t>
  </si>
  <si>
    <t>MOLINERA COQUIMBO SA</t>
  </si>
  <si>
    <t>96583540-7</t>
  </si>
  <si>
    <t>MONTES DE MOLINA SPA</t>
  </si>
  <si>
    <t>76187487-K</t>
  </si>
  <si>
    <t>Multi-color Chile S.a.</t>
  </si>
  <si>
    <t>89438400-K</t>
  </si>
  <si>
    <t>MULTIESPACIOS CHILE S.A.</t>
  </si>
  <si>
    <t>76214667-3</t>
  </si>
  <si>
    <t>MULTIFRIGO CASABLANCA SPA</t>
  </si>
  <si>
    <t>MULTISEA S.A.</t>
  </si>
  <si>
    <t>76440284-7</t>
  </si>
  <si>
    <t>MUSEO DE LA MEMORIA Y LOS DERECHOS HUMANOS</t>
  </si>
  <si>
    <t>65021747-0</t>
  </si>
  <si>
    <t>NUEVA CLINICA CORDILLERA PRESTACIONES HOSPITALIZADAS SA</t>
  </si>
  <si>
    <t>76871990-k</t>
  </si>
  <si>
    <t>ODATA CHILE S.A.</t>
  </si>
  <si>
    <t>77128355-1</t>
  </si>
  <si>
    <t>79720560-5</t>
  </si>
  <si>
    <t>OTRECYCLING S.A.</t>
  </si>
  <si>
    <t>76179856-1</t>
  </si>
  <si>
    <t>PACKING SAN JAVIER S.A.</t>
  </si>
  <si>
    <t>76160481-3</t>
  </si>
  <si>
    <t>PATIO INDUSTRIAL SPA</t>
  </si>
  <si>
    <t>76962962-9</t>
  </si>
  <si>
    <t>PATRICIA QUEZADA Y VALENZUELA ASOCIADOS LTDA</t>
  </si>
  <si>
    <t>77555460-6</t>
  </si>
  <si>
    <t>PATRICIO EMILIANO GUINEZ BARRA</t>
  </si>
  <si>
    <t>7189538-6</t>
  </si>
  <si>
    <t>PERIC OSTOJIC Y COMPANIA LIMITADA</t>
  </si>
  <si>
    <t>79506660-8</t>
  </si>
  <si>
    <t>PESQUERA SANTA MARTA LIMITADA</t>
  </si>
  <si>
    <t>78112980-1</t>
  </si>
  <si>
    <t>PISCICOLA ENTRE RIOS LIMITADA</t>
  </si>
  <si>
    <t>96594200-9</t>
  </si>
  <si>
    <t>POLICIA DE INVESTIGACIONES DE CHILE</t>
  </si>
  <si>
    <t>60506000-5</t>
  </si>
  <si>
    <t>PREMIUM S.A.</t>
  </si>
  <si>
    <t>79635190-K</t>
  </si>
  <si>
    <t>PRODUCTOS SAN CAMILO S A</t>
  </si>
  <si>
    <t>92035000-3</t>
  </si>
  <si>
    <t>76902266-K</t>
  </si>
  <si>
    <t>PUELCHE S A</t>
  </si>
  <si>
    <t>84066000-1</t>
  </si>
  <si>
    <t>QUALITY FRUIT GROWERS SPA</t>
  </si>
  <si>
    <t>76792894-7</t>
  </si>
  <si>
    <t>RA DOS SPA</t>
  </si>
  <si>
    <t>77005327-7</t>
  </si>
  <si>
    <t>RECICLADORA AMBIENTAL LIMITADA</t>
  </si>
  <si>
    <t>96689300-1</t>
  </si>
  <si>
    <t>RECICLAJES INDUSTRIALES NATURAL PLAS LIMITADA</t>
  </si>
  <si>
    <t>77220212-1</t>
  </si>
  <si>
    <t>RENTAS BUENAVENTURA SPA</t>
  </si>
  <si>
    <t>76908475-4</t>
  </si>
  <si>
    <t>RENTAS CV GALERIA SPA</t>
  </si>
  <si>
    <t>76978779-8</t>
  </si>
  <si>
    <t>RENTAS EL RETIRO SPA</t>
  </si>
  <si>
    <t>76785979-1</t>
  </si>
  <si>
    <t>RENTAS PATIO IX SPA</t>
  </si>
  <si>
    <t>76587957-4</t>
  </si>
  <si>
    <t>RENTAS PATIO X SPA</t>
  </si>
  <si>
    <t>76587958-2</t>
  </si>
  <si>
    <t>REPRESENTACIONES INDUSTRIALES SOCIEDAD ANONIMA</t>
  </si>
  <si>
    <t>96863260-4</t>
  </si>
  <si>
    <t>ROYAL SANTIAGO HOTEL S A</t>
  </si>
  <si>
    <t>99544140-3</t>
  </si>
  <si>
    <t>RUTA DEL MAIPO SOCIEDAD CONCESIONARIA S.A.</t>
  </si>
  <si>
    <t>96875230-8</t>
  </si>
  <si>
    <t>SAAVEDRA Y ABALO M&amp;S SPA</t>
  </si>
  <si>
    <t>79804140-1</t>
  </si>
  <si>
    <t>SAESA INNOVA SOLUCIONES SPA</t>
  </si>
  <si>
    <t>77227565-K</t>
  </si>
  <si>
    <t>SALINAS Y FABRES SOCIEDAD ANONIMA</t>
  </si>
  <si>
    <t>91502000-3</t>
  </si>
  <si>
    <t>79891160-0</t>
  </si>
  <si>
    <t>SAN NICOLAS WINES S.A.</t>
  </si>
  <si>
    <t>76321700-0</t>
  </si>
  <si>
    <t>SANDVIK CHILE S.A.</t>
  </si>
  <si>
    <t>94879000-9</t>
  </si>
  <si>
    <t>SANTA CRUZ S.A.</t>
  </si>
  <si>
    <t>76089123-1</t>
  </si>
  <si>
    <t>76271425-6</t>
  </si>
  <si>
    <t>SANTIAGO AIRPORT HOTEL SPA</t>
  </si>
  <si>
    <t>76251926-7</t>
  </si>
  <si>
    <t>SEMILLAS LLANQUIHUE LIMITADA</t>
  </si>
  <si>
    <t>77705640-9</t>
  </si>
  <si>
    <t>SERVICIO AGRICOLA Y GANADERO</t>
  </si>
  <si>
    <t>61308000-7</t>
  </si>
  <si>
    <t>SERVICIO DE IMPUESTOS INTERNOS DIRECCION</t>
  </si>
  <si>
    <t>60803000-K</t>
  </si>
  <si>
    <t>SERVICIO DE SALUD ANTOFAGASTA HOSP C CIS</t>
  </si>
  <si>
    <t>61606202-6</t>
  </si>
  <si>
    <t>SERVICIO DE SALUD VALPARAISO SAN ANTONIO</t>
  </si>
  <si>
    <t>61606500-9</t>
  </si>
  <si>
    <t>SERVICIO SALUD VINA DEL MAR QUILLOTA</t>
  </si>
  <si>
    <t>61606600-5</t>
  </si>
  <si>
    <t>SERVICIOS &amp; CONSULTORIAS SPA</t>
  </si>
  <si>
    <t>78916260-3</t>
  </si>
  <si>
    <t>SERVICIOS DE GESTION INMOBILIARIA LIMITADA</t>
  </si>
  <si>
    <t>76200603-0</t>
  </si>
  <si>
    <t>SIMMA S A</t>
  </si>
  <si>
    <t>83568200-5</t>
  </si>
  <si>
    <t>SINDELEN S A</t>
  </si>
  <si>
    <t>92139000-9</t>
  </si>
  <si>
    <t>SKI PORTILLO S A</t>
  </si>
  <si>
    <t>81583300-7</t>
  </si>
  <si>
    <t>SOC AGRICOLA SAN ANDRES LTDA</t>
  </si>
  <si>
    <t>78464430-8</t>
  </si>
  <si>
    <t>SOC AGRICOLA SILVOGANADERA LOS NEGROS LIMITADA</t>
  </si>
  <si>
    <t>78855700-0</t>
  </si>
  <si>
    <t>SOC AGROINDUSTRIAL Y FRIGORIFICO SOTAQUI S A</t>
  </si>
  <si>
    <t>99575940-3</t>
  </si>
  <si>
    <t>SOC CONCESIONARIA VESPUCIO NORTE EXPRESS S A</t>
  </si>
  <si>
    <t>96992030-1</t>
  </si>
  <si>
    <t>SOC DE INVERSIONES FRULAC LIMITADA</t>
  </si>
  <si>
    <t>78813070-8</t>
  </si>
  <si>
    <t>SOC EDUCACIONAL CUMBRES LIMITADA</t>
  </si>
  <si>
    <t>79881660-8</t>
  </si>
  <si>
    <t>SOC FORESTAL Y MADERERA SERKOLIMITADA</t>
  </si>
  <si>
    <t>76270160-K</t>
  </si>
  <si>
    <t>SOC INMOBILIARIA E INVERSIONES LAGO VILLARRICA LIMITADA</t>
  </si>
  <si>
    <t>76232940-9</t>
  </si>
  <si>
    <t>SOCIAL ENERGY CHILE SPA</t>
  </si>
  <si>
    <t>76850692-2</t>
  </si>
  <si>
    <t>SOCIEDAD AGRICOLA EL RANCHO LIMITADA</t>
  </si>
  <si>
    <t>76164278-2</t>
  </si>
  <si>
    <t>SOCIEDAD AGRICOLA TRES REGINA SPA</t>
  </si>
  <si>
    <t>77835130-7</t>
  </si>
  <si>
    <t>SOCIEDAD COMERCIAL CORTE CRIOLLO SPA</t>
  </si>
  <si>
    <t>76197934-5</t>
  </si>
  <si>
    <t>SOCIEDAD COMERCIAL E INDUSTRIAL SANTA MARIA LIMITADA</t>
  </si>
  <si>
    <t>76162878-K</t>
  </si>
  <si>
    <t>SOCIEDAD CONCESIONARIA TUNEL SAN CRISTOBAL S.A.</t>
  </si>
  <si>
    <t>99588750-9</t>
  </si>
  <si>
    <t>SOCIEDAD HOTELERA TERMAS DE CHILLAN SPA</t>
  </si>
  <si>
    <t>76914602-4</t>
  </si>
  <si>
    <t>SOCIEDAD INVERSIONES Y ARIDOS SAN VICENTE LIMITADA</t>
  </si>
  <si>
    <t>76397228-3</t>
  </si>
  <si>
    <t>SOCIEDAD MINERA ANTUCO SPA</t>
  </si>
  <si>
    <t>79657970-6</t>
  </si>
  <si>
    <t>SOCIEDAD PRODUCTORA DE PLASTICOS SPA</t>
  </si>
  <si>
    <t>76063422-0</t>
  </si>
  <si>
    <t>SOCIEDAD PRODUCTORA DISTRIBUIDORA Y COMERCIALIZADORA MUNDO MARINO  SA</t>
  </si>
  <si>
    <t>77952870-7</t>
  </si>
  <si>
    <t>SOL DEL MAULE S.A.</t>
  </si>
  <si>
    <t>76626200-7</t>
  </si>
  <si>
    <t>SR INMOBILIARIA S.A.</t>
  </si>
  <si>
    <t>76002124-5</t>
  </si>
  <si>
    <t>SSC SPACE CHILE S.A.</t>
  </si>
  <si>
    <t>76025701-K</t>
  </si>
  <si>
    <t>STYLE OUTLET S.A.</t>
  </si>
  <si>
    <t>76247823-4</t>
  </si>
  <si>
    <t>SUBSECRETARIA DEL MINISTERIO DE LA VIVIENDA Y URBANISMO</t>
  </si>
  <si>
    <t>61801000-7</t>
  </si>
  <si>
    <t>SUC SALVADOR YANINE ABADI</t>
  </si>
  <si>
    <t>81734000-8</t>
  </si>
  <si>
    <t>77180070-k</t>
  </si>
  <si>
    <t>TERRITORIA APOQUINDO S.A</t>
  </si>
  <si>
    <t>76203473-5</t>
  </si>
  <si>
    <t>TEXTIL JADUE LIMITADA</t>
  </si>
  <si>
    <t>76081507-1</t>
  </si>
  <si>
    <t>TRANSFORMADORES TUSAN S A</t>
  </si>
  <si>
    <t>86386700-2</t>
  </si>
  <si>
    <t>TRECK S A</t>
  </si>
  <si>
    <t>96542490-3</t>
  </si>
  <si>
    <t>UNICON CHILE S.A.</t>
  </si>
  <si>
    <t>76756988-2</t>
  </si>
  <si>
    <t>UNIVERSIDAD DE TALCA</t>
  </si>
  <si>
    <t>70885500-6</t>
  </si>
  <si>
    <t>UNIVERSIDAD DE TARAPACA</t>
  </si>
  <si>
    <t>70770800-K</t>
  </si>
  <si>
    <t>UNIVERSIDAD MAYOR</t>
  </si>
  <si>
    <t>71500500-K</t>
  </si>
  <si>
    <t>URCELAY HERMANOS S.A.</t>
  </si>
  <si>
    <t>77382460-6</t>
  </si>
  <si>
    <t>VICSA DRY LUMBER SPA</t>
  </si>
  <si>
    <t>76826909-2</t>
  </si>
  <si>
    <t>VILLALBA S A</t>
  </si>
  <si>
    <t>81105000-8</t>
  </si>
  <si>
    <t>VINA CARMEN S A</t>
  </si>
  <si>
    <t>87941700-7</t>
  </si>
  <si>
    <t>VIVEROS HIJUELAS S A</t>
  </si>
  <si>
    <t>96835510-4</t>
  </si>
  <si>
    <t>91619000-k</t>
  </si>
  <si>
    <t>WINE PACKAGING &amp; LOGISTIC S.A.</t>
  </si>
  <si>
    <t>76264769-9</t>
  </si>
  <si>
    <t>WOODS SPA</t>
  </si>
  <si>
    <t>76789284-5</t>
  </si>
  <si>
    <t>XTR SPA</t>
  </si>
  <si>
    <t>76365554-7</t>
  </si>
  <si>
    <t>ZONA FRANCA DE IQUIQUE S A</t>
  </si>
  <si>
    <t>70285500-4</t>
  </si>
  <si>
    <t>Ejemplo de Agregación de clientes regulados a realizar por empresas distribuidoras. No es necesario el envío de este cálculo, no obstante deben mantenerlo de respaldo en caso de que la SEC lo requiera.</t>
  </si>
  <si>
    <t>Se utilizará el tiempo de disponibilidad de la barra informado en el EAF respectivo</t>
  </si>
  <si>
    <t>Se debe calcular en base al mínimo tiempo entre la hora de disponibilidad de la barra y la hora de normalización del cliente (Columna F y G).</t>
  </si>
  <si>
    <t>Agregar tantas comunas como sea necesario.</t>
  </si>
  <si>
    <t>Total de clientes regulados afectados</t>
  </si>
  <si>
    <t>Alimentador al cual está conectado el grupo de clientes. Se debe completar una tabla por alimentador</t>
  </si>
  <si>
    <t>cpph por cliente regulado</t>
  </si>
  <si>
    <t>Debe ser igual para todos los clientes y coincidente con la información que contendrá el EAF posterior</t>
  </si>
  <si>
    <t>Hora a la cual se le restableció el suministro a cada cliente</t>
  </si>
  <si>
    <t>Identificar cada cliente con su comuna respectiva</t>
  </si>
  <si>
    <t>Identificar cada cliente con su Sistema de Tx y Comuna respectiva</t>
  </si>
  <si>
    <r>
      <t xml:space="preserve">Se requiere del </t>
    </r>
    <r>
      <rPr>
        <b/>
        <i/>
        <sz val="11"/>
        <color theme="1" tint="4.9989318521683403E-2"/>
        <rFont val="Calibri"/>
        <family val="2"/>
        <scheme val="minor"/>
      </rPr>
      <t>tiempo de interrupción</t>
    </r>
    <r>
      <rPr>
        <i/>
        <sz val="11"/>
        <color theme="1" tint="4.9989318521683403E-2"/>
        <rFont val="Calibri"/>
        <family val="2"/>
        <scheme val="minor"/>
      </rPr>
      <t xml:space="preserve"> equivalente</t>
    </r>
    <r>
      <rPr>
        <b/>
        <i/>
        <sz val="11"/>
        <color theme="1" tint="4.9989318521683403E-2"/>
        <rFont val="Calibri"/>
        <family val="2"/>
        <scheme val="minor"/>
      </rPr>
      <t xml:space="preserve"> </t>
    </r>
    <r>
      <rPr>
        <i/>
        <sz val="11"/>
        <color theme="1" tint="4.9989318521683403E-2"/>
        <rFont val="Calibri"/>
        <family val="2"/>
        <scheme val="minor"/>
      </rPr>
      <t>para la determinación del porcentaje de Energía interrumpida que corresponde a Energía No Suministrada según los estándares de indisponibilidad de suministro del Título 3-2 de la normativa
A modo de ejemplo el valor presentado viene del cálculo de la celda "TTINA equivalente por alimentador" de la Hoja "Ejemplo de agregación"</t>
    </r>
  </si>
  <si>
    <t xml:space="preserve">Determinado a partir de la suma de la "Hora de Desconexión"y el "Tiempo de interrupción equivalente Tr" </t>
  </si>
  <si>
    <t>El valor presentado viene del cálculo de la celda "Sistema de Transmisiión Zonal" de la Hoja "Ejemplo de agregación"</t>
  </si>
  <si>
    <t>El valor presentado viene del cálculo de la celda "Energía Interrumpida  Art. 3.12 Gx y Tx", según la comuna y Sistema TX correspondiente de la hoja "Ejemplo de agregación"</t>
  </si>
  <si>
    <t>El valor presentado viene del cálculo de la celda "Energía Interrumpida  Art. 2.5. Dx", según la comuna y Sistema TX correspondiente de la hoja "Ejemplo de agregación"</t>
  </si>
  <si>
    <t>El valor presentado viene del cálculo de la celda "Cpph equivalente", según la comuna y Sistema TX correspondiente de la hoja "Ejemplo de agregación"</t>
  </si>
  <si>
    <t>Se completa con la potencia perdida por la falla o desconexión programada del cliente</t>
  </si>
  <si>
    <t>Se debe completar con la comuna donde está conectado el cliente</t>
  </si>
  <si>
    <t>ID Distribuidora donde esta conectado el cliente libre</t>
  </si>
  <si>
    <t>Distribuidora donde esta conectado el cliente libre</t>
  </si>
  <si>
    <t>Responsable del envío de este registro es la distribuidora a la que se encuentra conectado el cliente libre</t>
  </si>
  <si>
    <t>Corresponde al Rut del Cliente Libre sin el dígito verificador</t>
  </si>
  <si>
    <t>Hora de desconexión del cliente. Debe coincidir con la hora de ocurrencia de la falla</t>
  </si>
  <si>
    <t>Valor de potencia real desconectada por causa de una interrupción de suministro.</t>
  </si>
  <si>
    <t xml:space="preserve">El registro presentado viene respecto a cada comuna afectada por la interrupción de suministro. Se debe registrar una comuna por fila. 
</t>
  </si>
  <si>
    <t>Razón social del cliente libre.
Se solicita agregar todos los clientes libres en redes de distribución afectados según las subestaciones afectadas en los EAF (o desconexiones programadas) respectivos.</t>
  </si>
  <si>
    <t>SOLVAY PEROXIDOS DE LOS ANDES IND Y COM LTDA</t>
  </si>
  <si>
    <t>ZONA FRANCA DE IQUIQUE S.A</t>
  </si>
  <si>
    <t>RENDIC HERMANOS S A</t>
  </si>
  <si>
    <t>FINNING CHILE SA</t>
  </si>
  <si>
    <t>COMUNIDAD COMPLEJO BOULEVARD KENNEDY</t>
  </si>
  <si>
    <t>CONDOMINIO ANDES DE CORDOVA</t>
  </si>
  <si>
    <t>COMERCIALIZADORA GC S.A.</t>
  </si>
  <si>
    <t>ADM DE ESTABLECIMIENTOS SOCIALES UNION EL GOLF LTDA</t>
  </si>
  <si>
    <t>SOCIEDAD OPERADORA HOTELERA HA SA</t>
  </si>
  <si>
    <t>INMOBILIARIA FORMANQUE SPA</t>
  </si>
  <si>
    <t>INMOBILIARIA BUSINESS PARK LIMITADA</t>
  </si>
  <si>
    <t>INMOBILIARIA Y CONSTRUCTORA GERTRUDIS CALLAO SPA</t>
  </si>
  <si>
    <t>ENEL X WAY CHILE SPA</t>
  </si>
  <si>
    <t>INGENIERIA Y CONSTRUCCION BERNARDO VALDES Y CIA LTDA</t>
  </si>
  <si>
    <t>CENTRO DE SALUD GUNTER MUND Y CIA LTDA</t>
  </si>
  <si>
    <t>INMOBILIARIA ARAUCANIA SA</t>
  </si>
  <si>
    <t>VIRUTEX ILKO S A</t>
  </si>
  <si>
    <t>PARQUE ARAUCO S A</t>
  </si>
  <si>
    <t>HOTEL CORPORATION OF CHILE S A</t>
  </si>
  <si>
    <t>CONSTRUCTORA DE CENTROS COMERCIALES C C C S A</t>
  </si>
  <si>
    <t>BICE VIDA COMPANIA DE SEGUROS S A</t>
  </si>
  <si>
    <t>INMOBILIARIA E INVERSIONES SANTA MONICA SPA</t>
  </si>
  <si>
    <t>HOTELES DE CHILE S A</t>
  </si>
  <si>
    <t>COPEC S.A.</t>
  </si>
  <si>
    <t>LV PATIO RENTA INMOBILIARIA VIII SPA</t>
  </si>
  <si>
    <t>FALABELLA INMOBILIARIO S.A</t>
  </si>
  <si>
    <t>AGRÍCOLA AGROLAC LTDA</t>
  </si>
  <si>
    <t>COMERCIALIZADORA SOUTHERN TULIPS SPA</t>
  </si>
  <si>
    <t>AQUAFARMS S.A.</t>
  </si>
  <si>
    <t>AGRICOLA LOS  HUALLES SPA</t>
  </si>
  <si>
    <t>AGRICOLA BAHIA RUPANCO LIMITADA</t>
  </si>
  <si>
    <t>SALMONES ANTARTICA S A</t>
  </si>
  <si>
    <t>ENVASES IMPRESOS CORDILLERA SPA</t>
  </si>
  <si>
    <t>SOCIEDAD AGROPECUARIA TRAILEN LTDA</t>
  </si>
  <si>
    <t>INMOBILIARIA RALEI INDEPENDENCIA II SPA</t>
  </si>
  <si>
    <t>INMOBILIARIA INDEPENDENCIA SPA</t>
  </si>
  <si>
    <t>ALUMINIOS Y CRISTALES DONAGGIO Y COMPANIA LTDA.</t>
  </si>
  <si>
    <t>PROCESADORA Y EXTRUSORA DE ALIMENTOS S.A</t>
  </si>
  <si>
    <t>EMPRESAS JORDAN S A</t>
  </si>
  <si>
    <t>TOPCOLOR S.A.</t>
  </si>
  <si>
    <t>PRODUCTOS FERNANDEZ SA</t>
  </si>
  <si>
    <t>LABORATORIOS SAVAL S A</t>
  </si>
  <si>
    <t>SAN JORGE PACKAGING S.A.</t>
  </si>
  <si>
    <t>ACEROS AZA S.A.</t>
  </si>
  <si>
    <t>ACMA S A</t>
  </si>
  <si>
    <t>PROCESADORA DE PLASTICOS PUELCHE SPA</t>
  </si>
  <si>
    <t>MEGA FRIO CHILE SPA</t>
  </si>
  <si>
    <t>TELEFONICA DEL SUR S.A.</t>
  </si>
  <si>
    <t>FRIGORIFICO SANTA CRUZ S A</t>
  </si>
  <si>
    <t>LOS GLACIARES S A</t>
  </si>
  <si>
    <t>BROOM FRIO HOLDING OVALLE SPA</t>
  </si>
  <si>
    <t>NUEVOS DESARROLLOS SPA</t>
  </si>
  <si>
    <t>HIPERMERCADOS TOTTUS SA</t>
  </si>
  <si>
    <t>COMISION CHILENA DE ENERGIA NUCLEAR</t>
  </si>
  <si>
    <t>INVERSIONES LAGUNA BLANCA SPA</t>
  </si>
  <si>
    <t>BUSES METROPOLITANA S A</t>
  </si>
  <si>
    <t>SOC. AGRIC. VALLE VERDE LTDA.</t>
  </si>
  <si>
    <t>Paneles Angol S.A.</t>
  </si>
  <si>
    <t>Forestal Tromen S.A.</t>
  </si>
  <si>
    <t>ESTABLECIMIENTO PENITENCIARIO ANTOFAGASTA</t>
  </si>
  <si>
    <t>CHRISTENSEN CHILE S A</t>
  </si>
  <si>
    <t>SACYR AGUA NORTE S.A.</t>
  </si>
  <si>
    <t>INTEGRAMEDICA S.A.</t>
  </si>
  <si>
    <t>WHITE SPA</t>
  </si>
  <si>
    <t>ADMINISTRADORA DE SUPERMERCADOS EXPRESS LIMITADA</t>
  </si>
  <si>
    <t>DESARROLLO INMOBILIARIO PADRE WERNER SPA</t>
  </si>
  <si>
    <t>INMOBILIARIA TORRE APOQUINDO SPA</t>
  </si>
  <si>
    <t>CLINICA ALEMANA DE SANTIAGO S A</t>
  </si>
  <si>
    <t>WATT'S  S.A.</t>
  </si>
  <si>
    <t>AGRICOLA SANTA CARMEN S.A.</t>
  </si>
  <si>
    <t>HACIENDA CHICUREO CLUB</t>
  </si>
  <si>
    <t>COMERCIALIZADORA RECIPOL S.A.</t>
  </si>
  <si>
    <t>MULTIESPACIOS CHILE LIMITADA</t>
  </si>
  <si>
    <t>INVAC ASESORIAS INVERSIONES E INMOBILIARIA LIMITADA</t>
  </si>
  <si>
    <t>GREENPLAST SPA</t>
  </si>
  <si>
    <t>MESSER CHILE LIMITADA</t>
  </si>
  <si>
    <t>ODATA CHILE SPA</t>
  </si>
  <si>
    <t>COMERCIAL DIALUM S A</t>
  </si>
  <si>
    <t>ARMACERO MATCO SA</t>
  </si>
  <si>
    <t>FASTPACK S A</t>
  </si>
  <si>
    <t>ECHEVERRIA Y COMPAÑIA SOCIEDAD COMERCIAL SPA</t>
  </si>
  <si>
    <t>DI BATTISTA  LIMITADA</t>
  </si>
  <si>
    <t>SAINT-GOBAIN WEBER CHILE S.A</t>
  </si>
  <si>
    <t>CERAMICA SANTIAGO S A</t>
  </si>
  <si>
    <t>WENCO S A</t>
  </si>
  <si>
    <t>PRAXAIR CHILE LTDA.</t>
  </si>
  <si>
    <t>LABORATORIO DUKAY S A</t>
  </si>
  <si>
    <t>POLITEC SPA</t>
  </si>
  <si>
    <t>COMERCIAL KAUFMANN S.A.</t>
  </si>
  <si>
    <t>MAFOR S A</t>
  </si>
  <si>
    <t>ITF-LABOMED FARMACEUTICA LIMITADA</t>
  </si>
  <si>
    <t>FITTINGS Y LLAVERIAS LIMITADA</t>
  </si>
  <si>
    <t>SOC CONCESIONARIA AUTOPISTA NORORIENTE S A</t>
  </si>
  <si>
    <t>INDUSTRIA DE ALIMENTOS DOS EN UNO SOCIEDAD ANONIMA</t>
  </si>
  <si>
    <t>CEMENTOS TRANSEX LIMITADA</t>
  </si>
  <si>
    <t>MORTEROS TX S.A.</t>
  </si>
  <si>
    <t>KNAUF AQUAPANEL SPA</t>
  </si>
  <si>
    <t>SANTIAGO TRANSPORTE URBANO S.A</t>
  </si>
  <si>
    <t>SOC MINERA ROSARIO LTDA</t>
  </si>
  <si>
    <t>HORMIGONES TRANSEX LTDA</t>
  </si>
  <si>
    <t>CIA INDUSTRIAL EL VOLCAN S A</t>
  </si>
  <si>
    <t>SERVICIO DE TRANSPORTE DE PERSONAS SANTIAGO S.A.</t>
  </si>
  <si>
    <t>INVERSIONES AMANECER SPA</t>
  </si>
  <si>
    <t>AGROINDUSTRIAL ALKA S A</t>
  </si>
  <si>
    <t>FUND INSTITUTO PROFESIONAL DUOC UC</t>
  </si>
  <si>
    <t>INMOBILIARIA ABDON CIFUENTES SpA</t>
  </si>
  <si>
    <t>INMOBILIARIA ECHAURREN SPA</t>
  </si>
  <si>
    <t>INMOBILIARIA VISTA SAN MARTIN SPA</t>
  </si>
  <si>
    <t>INMOBILIARIA MORANDE SUR SPA</t>
  </si>
  <si>
    <t>MOLINO BALMACEDA S A</t>
  </si>
  <si>
    <t>INMOBILIARIA E INVERSIONES SAN GENARO SPA</t>
  </si>
  <si>
    <t>ATENTO CHILE S A</t>
  </si>
  <si>
    <t>MEGASALUD SPA</t>
  </si>
  <si>
    <t>AGUAS ANDINAS S A</t>
  </si>
  <si>
    <t>VINEDOS EMILIANA S A</t>
  </si>
  <si>
    <t>ADMINISTRADORA DE SUPERMERCADOS HIPER LTDA</t>
  </si>
  <si>
    <t>HOTELERA Y TURISMO OCEANO  S.A.</t>
  </si>
  <si>
    <t>INMOBILIARIA MALL LAS AMERICAS S.A.</t>
  </si>
  <si>
    <t>HEREDIA MOLINOS SOCIEDAD ANONIMA</t>
  </si>
  <si>
    <t>LOS HIGUEROS SPA</t>
  </si>
  <si>
    <t>AGRICOLA LOS ANGELES DE CABILDO    LTDA</t>
  </si>
  <si>
    <t>AGRICOLA EL ROBLE SPA</t>
  </si>
  <si>
    <t>MINERA LAS CENIZAS S.A.</t>
  </si>
  <si>
    <t>AGRICOLA SANTA JUANA DE CHINCOLCO S A</t>
  </si>
  <si>
    <t>ECOMAS S A</t>
  </si>
  <si>
    <t>ENGIE ENERGIA CHILE S.A.</t>
  </si>
  <si>
    <t>[Cliente Libre en Distribución]</t>
  </si>
  <si>
    <t>CORP ADMINISTRATIVA DEL PODER JUDICIAL</t>
  </si>
  <si>
    <t>TRANSPORTES ALEJANDRO IBAÑEZ LTDA.</t>
  </si>
  <si>
    <t>LINK SERVICE S A</t>
  </si>
  <si>
    <t>PROCESADORA DE RESIDUOS INDUSTRIALES LIMITADA</t>
  </si>
  <si>
    <t>INMOBILIARIA BALMACEDA SPA</t>
  </si>
  <si>
    <t>TECNOLOGIA EN ENVASES TERMICOS LIMITADA</t>
  </si>
  <si>
    <t>HOSPITAL INTERCULTURAL KALLVU LLANKA.-</t>
  </si>
  <si>
    <t>PROUNION SOCIEDAD ANONIMA</t>
  </si>
  <si>
    <t>A Y R PRIETO SPA</t>
  </si>
  <si>
    <t>GLASSTECH S.A.</t>
  </si>
  <si>
    <t>LABORATORIOS RECALCINE SA</t>
  </si>
  <si>
    <t>ALTO DE CASABLANCA S.A.</t>
  </si>
  <si>
    <t>PROCESADORA CAILIN SPA</t>
  </si>
  <si>
    <t>VITAPRO CHILE S.A.</t>
  </si>
  <si>
    <t>ST ANDREWS SMOKY DELICACIES S A</t>
  </si>
  <si>
    <t>AGRICOLA E INVERSIONES TERRAMAN LIMITADA</t>
  </si>
  <si>
    <t>OPERACIONES HOTELERAS MT SPA</t>
  </si>
  <si>
    <t> INMOBILIARIA AGRÍCOLA UVAS DEL NORTE LTDA.</t>
  </si>
  <si>
    <t>PLASTICOS FILMAMERICA LIMITADA</t>
  </si>
  <si>
    <t>BUSES ALFA S.A.</t>
  </si>
  <si>
    <t>LESAFFRE INDUSTRIAL CHILE S.A</t>
  </si>
  <si>
    <t>AMBIPAR SERVICIOS DE VALORIZACION LIMITADA</t>
  </si>
  <si>
    <t>LABORATORIO DRAG PHARMA CHILE INVETEC SA</t>
  </si>
  <si>
    <t>COEXPAN CHILE SPA</t>
  </si>
  <si>
    <t>EXPLOTACIONES SANITARIAS S A</t>
  </si>
  <si>
    <t>CEMBRASS  S. A.</t>
  </si>
  <si>
    <t>CLARO CHILE SPA</t>
  </si>
  <si>
    <t>INVERSIONES COSTA VERDE Y COMPANIA LIMITADA</t>
  </si>
  <si>
    <t>PRODEA S A</t>
  </si>
  <si>
    <t>JUAN BAS ALIMENTOS S A</t>
  </si>
  <si>
    <t>PROPASTA S.A.</t>
  </si>
  <si>
    <t>CIRION TECHNOLOGIES CHILE SA.</t>
  </si>
  <si>
    <t>WINPACK S A</t>
  </si>
  <si>
    <t>TRANSLOGIC SOCIEDAD ANONIMA</t>
  </si>
  <si>
    <t>MARISIO SPA</t>
  </si>
  <si>
    <t>FABRICA DE ENVASES PLASTICOS SERVIFORM SPA</t>
  </si>
  <si>
    <t>WEIDENHAMMER CHILE LIMITADA</t>
  </si>
  <si>
    <t>CENTRO DE NEGOCIOS VALLE GRANDE SPA</t>
  </si>
  <si>
    <t>EMPRESAS WINKO SPA</t>
  </si>
  <si>
    <t>INMOBILIARIA EL FERROCARRIL LIMITADA</t>
  </si>
  <si>
    <t>RC PACKAGING SPA</t>
  </si>
  <si>
    <t>REINIKE S A</t>
  </si>
  <si>
    <t>COMPLEMENTOS SANITARIOS CHILE LTDA</t>
  </si>
  <si>
    <t>DVP S.A.</t>
  </si>
  <si>
    <t>LABORATORIO MAVER S.A.</t>
  </si>
  <si>
    <t>ARTEL S.A.</t>
  </si>
  <si>
    <t>CERVECERIA CHILE S A</t>
  </si>
  <si>
    <t>MASONITE CHILE S A</t>
  </si>
  <si>
    <t>INVERSIONES SERVICIOS EL BOLDO S.A.</t>
  </si>
  <si>
    <t>SOCIEDAD FRUTICOLA HERMANOS VILLAGRA LIMITADA.</t>
  </si>
  <si>
    <t>AGRICOLA Y FORESTAL LAS ASTAS S.A</t>
  </si>
  <si>
    <t>SOCIEDAD AGRICOLA SAN LUIS DE PAL PAL LIMITADA</t>
  </si>
  <si>
    <t>SOC. AGRICOLA SANTA ELENA</t>
  </si>
  <si>
    <t>SOC AGROPECUARIA Y FORESTAL LOS ENCINOS</t>
  </si>
  <si>
    <t>AGRICOLA E INDUSTRIAL EL BOLDO S.A.</t>
  </si>
  <si>
    <t>Proservice Bio Bio SpA.</t>
  </si>
  <si>
    <t>MOLINO FUENTES S A</t>
  </si>
  <si>
    <t>SOF SOUTH ORGANICS FRUITS S A</t>
  </si>
  <si>
    <t>MOLINERA AZAPA S A</t>
  </si>
  <si>
    <t>INMOBILIARIA ALEMANIA SPA</t>
  </si>
  <si>
    <t>CLINICA ALEMANA DE TEMUCO S.A</t>
  </si>
  <si>
    <t>LA VILUMA S.A.</t>
  </si>
  <si>
    <t>AGRICOLA CONQUISTADORES S.A.</t>
  </si>
  <si>
    <t>HORCON DE PIEDRA LTDA</t>
  </si>
  <si>
    <t>AGRICOLA EL ENCANTO LTDA</t>
  </si>
  <si>
    <t>AGRICOLA FRESNO SPA</t>
  </si>
  <si>
    <t>EXPORTADORA UNIFRUTTI TRADERS SPA </t>
  </si>
  <si>
    <t>VINA SAN PEDRO TARAPACA S.A.</t>
  </si>
  <si>
    <t>GENDARMERIA DE CHILE CENTRO DE DETENCION PREVENTIVA SANTIAGO SUR</t>
  </si>
  <si>
    <t>DESARROLLO INMOBILIARIO EJERCITO LIBERTADOR SPA</t>
  </si>
  <si>
    <t>INMOBILIARIA Y CONSTRUCTORA VALDIVIA LIMITADA</t>
  </si>
  <si>
    <t>INMOBILIARIA PAZ 100 LTDA</t>
  </si>
  <si>
    <t>INMOBILIARIA PK 67 S A</t>
  </si>
  <si>
    <t>UC CHRISTUS SERVICIOS AMBULATORIOS SPA</t>
  </si>
  <si>
    <t>ARRENDAMIENTOS CARNOT SPA</t>
  </si>
  <si>
    <t>SITU ECHAURREN SPA</t>
  </si>
  <si>
    <t>INMOBILIARIA TOESCA SPA</t>
  </si>
  <si>
    <t>FONDO DE INVERSION LARRAINVIAL RENTAS RESIDENCIALES</t>
  </si>
  <si>
    <t>INMOBILIARIA VISTA SANTA ISABEL SPA</t>
  </si>
  <si>
    <t>HITES S.A.</t>
  </si>
  <si>
    <t>CLUB HIPICO DE SANTIAGO S A</t>
  </si>
  <si>
    <t>ALBIA S.A</t>
  </si>
  <si>
    <t>SOC CONCESIONARIA AUTOPISTA CENTRAL S A</t>
  </si>
  <si>
    <t>SOC CONCESIONARIA ARENA BICENTENARIO S A</t>
  </si>
  <si>
    <t>EX ABASOLO VALLEJOS</t>
  </si>
  <si>
    <t>AVSA INVERSIONES SPA</t>
  </si>
  <si>
    <t>ALITEC PARGUA S.A.</t>
  </si>
  <si>
    <t>SEALAND AQUACULTURE S.A</t>
  </si>
  <si>
    <t>BIOMAR CHILE S A</t>
  </si>
  <si>
    <t>COMERCIALIZADORA NUTRECO CHILE LIMITADA</t>
  </si>
  <si>
    <t>INMOBILIARIA JUAN SOLDADO S.A</t>
  </si>
  <si>
    <t>EDUARDO MAURICIO MUNOZ CAMPOS</t>
  </si>
  <si>
    <t>ARNOLDO OPAZO Y CIA. LIMITADA</t>
  </si>
  <si>
    <t>INMOBILIARIA COLIPI SPA</t>
  </si>
  <si>
    <t>PLAZA TOBALABA SPA</t>
  </si>
  <si>
    <t>SERVICIO DE SALUD ARAUCANIA SUR HOSPITAL DE NUEVA IMPERIAL</t>
  </si>
  <si>
    <t>SOCIEDAD CONCESIONARIA AEROPUERTO ARAUCANIA S.A.</t>
  </si>
  <si>
    <t>DESARROLLOS COMERCIALES SPA</t>
  </si>
  <si>
    <t>FOLIADORA DE MADERAS GORBEA LIMITADA</t>
  </si>
  <si>
    <t>CHISA S.A.</t>
  </si>
  <si>
    <t>SOCIEDAD FORESTAL AGRICOLA COMERCIAL E INDUSTRIAL FATIMA LIMITADA</t>
  </si>
  <si>
    <t>GIDDINGS BERRIES CHILE S A</t>
  </si>
  <si>
    <t>MONSALVE SCHWERTER FLAVIO Y MONSALVE SCH</t>
  </si>
  <si>
    <t>MADERAS ANIHUE LTDA</t>
  </si>
  <si>
    <t>FRUTICOLA AGRICHILE S A</t>
  </si>
  <si>
    <t>INVERSIONES IMOLA S A</t>
  </si>
  <si>
    <t>HORTIFRUT CHILE S A</t>
  </si>
  <si>
    <t>Hospital Provincial Dr. Rafael Avaria Valenzuela de Curanilahue</t>
  </si>
  <si>
    <t>RESONANCIA SAN MARTIN SPA</t>
  </si>
  <si>
    <t>SUAZO GOMEZ S.A.</t>
  </si>
  <si>
    <t>PRODUCTOS DEL MAR VENTISQUEROS S A</t>
  </si>
  <si>
    <t>ANDES BIO-PELLETS S.A.</t>
  </si>
  <si>
    <t>ASERMAIN SAN IGNACIO LTDA</t>
  </si>
  <si>
    <t>ASERRADERO POCO A POCO LIMITADA</t>
  </si>
  <si>
    <t>TRANSPORTES Y SERVICIOS  FORESTALES BASAURI HNOS SPA</t>
  </si>
  <si>
    <t>AGRICOLA ANCALI LTDA.</t>
  </si>
  <si>
    <t>AGRICOLA LOS COLONOS LIMITADA</t>
  </si>
  <si>
    <t>CIA. FRIGORIFICA DEL NORTE</t>
  </si>
  <si>
    <t>AGRICOLA OLIBAL LIMITADA</t>
  </si>
  <si>
    <t>CORP NACIONAL DEL COBRE DE CHILE</t>
  </si>
  <si>
    <t>AGROINDUSTRIAS QUILACO S A</t>
  </si>
  <si>
    <t>SERVICIOS AGRICOLAS E INDUSTRIALES ALASKA LIMITADA</t>
  </si>
  <si>
    <t>SOCIEDAD AGRICOLA EL ALAMO LIMITADA</t>
  </si>
  <si>
    <t>SOC.AGRIC.CHOLGUAGUE LIMITADA</t>
  </si>
  <si>
    <t>SOC FORESTAL E INDUSTRIAL MBM LIMITADA</t>
  </si>
  <si>
    <t>AGRICOLA LLAHUEN</t>
  </si>
  <si>
    <t>COLCURA S.A.</t>
  </si>
  <si>
    <t>MALLARAUCO S A</t>
  </si>
  <si>
    <t>MALLARAUCO SA</t>
  </si>
  <si>
    <t>AGRORESERVAS DE CHILE SPA</t>
  </si>
  <si>
    <t>INMOBILIARIA E INVERSIONES CENTRO NACIONAL DE BODEGAJE SPA</t>
  </si>
  <si>
    <t xml:space="preserve"> DAVISON INDUSTRY SPA</t>
  </si>
  <si>
    <t>CAFE LOS ALPES LIMITADA</t>
  </si>
  <si>
    <t>TELEFONICA EMPRESAS CHILE SA</t>
  </si>
  <si>
    <t>CIS SEMILLAS S.A.</t>
  </si>
  <si>
    <t>INVERSIONES SAN FRANCISCO SPA.</t>
  </si>
  <si>
    <t>HEWLETT PACKARD CHILE COMERCÍAL LTDA.</t>
  </si>
  <si>
    <t>AGRICOLA MAULE SPA</t>
  </si>
  <si>
    <t>COMERCIAL PANAMERICANA S A</t>
  </si>
  <si>
    <t>AGRICOLA FUNGHI CHILE S.A.</t>
  </si>
  <si>
    <t>EMPRESAS IANSA S A</t>
  </si>
  <si>
    <t>SANTA TERESA S. A.</t>
  </si>
  <si>
    <t>AGRICOLA EL HUAPI</t>
  </si>
  <si>
    <t>SOC.AGRIC. QUELEN LIMITADA</t>
  </si>
  <si>
    <t>TORRETAGLE S.A.</t>
  </si>
  <si>
    <t>AVICOLA Y COM. EL TOCO LTDA</t>
  </si>
  <si>
    <t>NEORENTAS S.A. ADMINISTRADORA GENERAL DE FONDOS</t>
  </si>
  <si>
    <t>INMOBILIARIA SAN PEDRO SPA</t>
  </si>
  <si>
    <t>AGRICOLA SANTO DOMINGO</t>
  </si>
  <si>
    <t>AGRICOLA SANTO DOMINGO SPA</t>
  </si>
  <si>
    <t>AGRICOLA Y COMERCIAL GM LTDA.</t>
  </si>
  <si>
    <t>AGRICOLA MONCOPULLI S.A.</t>
  </si>
  <si>
    <t>LAS MERCEDES SPA</t>
  </si>
  <si>
    <t>SOC INDUSTRIAL KUNSTMANN S A</t>
  </si>
  <si>
    <t>AGRICOLA PEPPI SPA</t>
  </si>
  <si>
    <t>AGRICOLA PACHACAMA LIMITADA</t>
  </si>
  <si>
    <t>AGRICOLA LOMAS DE POCOCHAY S.A.</t>
  </si>
  <si>
    <t>AGRICOLA EL CANELILLO S A</t>
  </si>
  <si>
    <t>I MUNICIPALIDAD DE MAIPU</t>
  </si>
  <si>
    <t>SIENA DESARROLLOS S.A</t>
  </si>
  <si>
    <t>EMPRESA CONSTRUCTORA SALESIANOS SPA</t>
  </si>
  <si>
    <t>ARRENDAMIENTOS GENERAL FREIRE 136 SpA</t>
  </si>
  <si>
    <t>MERCADO MAYORISTA DE SANTIAGO S A</t>
  </si>
  <si>
    <t>GESTION VIAL S A</t>
  </si>
  <si>
    <t>PORSCHE INTER AUTO CHILE SPA</t>
  </si>
  <si>
    <t>INMOBILIARIA CENTROS COMERCIALES I SPA</t>
  </si>
  <si>
    <t>RENTAS LOS TRAPENSES SPA</t>
  </si>
  <si>
    <t>INMOBILIARIA EL ROBLE DE LA DEHESA SPA</t>
  </si>
  <si>
    <t>COLEGIO CRAIGHOUSE S.A.</t>
  </si>
  <si>
    <t>INMOBILIARIA MONPLA LIMITADA</t>
  </si>
  <si>
    <t>MOLINO PUENTE ALTO SA</t>
  </si>
  <si>
    <t>FABRICA Y COMERCIALIZADORA DE HELADOS VILLAFRANCA DEL BIERZO LIMITADA</t>
  </si>
  <si>
    <t>INVERSIONES EL CÍRCULO LTDA.</t>
  </si>
  <si>
    <t>FCA PAVIMENTOS Y REVESTIMIENTOS BUDNIK HNOS S A</t>
  </si>
  <si>
    <t>UNIVERSIDAD ADOLFO IBANEZ</t>
  </si>
  <si>
    <t>EQUANS FACILITY MANAGEMENT SPA</t>
  </si>
  <si>
    <t>NETAFIM CHILE LIMITADA</t>
  </si>
  <si>
    <t>THE GRANGE SCHOOL S A</t>
  </si>
  <si>
    <t>MOLINO RAHUE S A</t>
  </si>
  <si>
    <t>CENTRO DE FORMACION TECNICA FINNING LIMITADA</t>
  </si>
  <si>
    <t>ICB INMOBILIARIA S.A.</t>
  </si>
  <si>
    <t>GREEN ENERGY TRANSPORT LATIN AMERICAN SPA</t>
  </si>
  <si>
    <t>MADERAS BSC LIMITADA</t>
  </si>
  <si>
    <t>ENGIE Energía Chile S.A.</t>
  </si>
  <si>
    <t>LINATEX TECPROMIN S.A.</t>
  </si>
  <si>
    <t>FT FOODS S.A.</t>
  </si>
  <si>
    <t>OROQUIETA Y COMPAÑIA LTDA</t>
  </si>
  <si>
    <t>INDUSTRIA METALURGICA LIMITADA</t>
  </si>
  <si>
    <t>B BRAUN MEDICAL SPA</t>
  </si>
  <si>
    <t>PREFABRICADOS DE HORMIGÓN GRAU S.A.</t>
  </si>
  <si>
    <t>AGRICOLA LA RESERVA DE LLANCAY LIMITADA</t>
  </si>
  <si>
    <t>AGRICOLA LAS ARANAS S A</t>
  </si>
  <si>
    <t>AGRICOLA SUPER LIMITADA</t>
  </si>
  <si>
    <t>COMERCIALIZADORA DEL SUR DOS LIMITADA</t>
  </si>
  <si>
    <t>FRANCISCO UGARTE DEL RIO</t>
  </si>
  <si>
    <t>SOCIEDAD AGRICOLA Y COMERCIAL ARANTRUF LTDA</t>
  </si>
  <si>
    <t>ARIDOS SERVITERRA</t>
  </si>
  <si>
    <t>BIOPLASTIC SPA</t>
  </si>
  <si>
    <t>MADERAS JAIME VENTURELLI Y COMPANIA LIMITADA</t>
  </si>
  <si>
    <t>AGRICOLA YOYE SPA</t>
  </si>
  <si>
    <t>CENTRO DE BODEGAJE LOS VALLES SPA</t>
  </si>
  <si>
    <t>INNOVACION ALIMENTARIA SPA</t>
  </si>
  <si>
    <t>ADMINISTRADORA DE SUPERMERCADOS HIPER LIMITADA</t>
  </si>
  <si>
    <t>INMOBILIARIA LAS LAGUNAS SPA</t>
  </si>
  <si>
    <t>CENTRO LOGISTICO NOVICIADO AEROPUERTO SPA</t>
  </si>
  <si>
    <t>TRIVIA S.A</t>
  </si>
  <si>
    <t>DESARROLLOS Y BODEGAS II SPA</t>
  </si>
  <si>
    <t>KOMATSU CUMMINS CHILE LIMITADA</t>
  </si>
  <si>
    <t>INMOBILIARIA EMSA S.A.</t>
  </si>
  <si>
    <t>METRAIN S A</t>
  </si>
  <si>
    <t>CONSORCIO INDUSTRIAL DE ALIMENTOS S.A.</t>
  </si>
  <si>
    <t>SANCHEZ Y CIA LTDA</t>
  </si>
  <si>
    <t>INDUSTRIA DE PLASTICOS SERPLAS S A</t>
  </si>
  <si>
    <t>NALCO INDUSTRIAL SERVICES CHILE LIMITADA</t>
  </si>
  <si>
    <t>SKY AIRLINE S.A.</t>
  </si>
  <si>
    <t>INSTITUTO SANITAS S A</t>
  </si>
  <si>
    <t>GARIBALDI S A</t>
  </si>
  <si>
    <t>B O PACKAGING S A</t>
  </si>
  <si>
    <t>SOFTYS CHILE SPA</t>
  </si>
  <si>
    <t>ENVASES CENTRAL S A</t>
  </si>
  <si>
    <t>CAE ENTRENAMIENTO DE VUELO CHILE LIMITADA</t>
  </si>
  <si>
    <t>TW LOGISTICA SPA</t>
  </si>
  <si>
    <t>COLD CHILE SA</t>
  </si>
  <si>
    <t>RE-CICLAR S.A</t>
  </si>
  <si>
    <t>TBM Y TUNEL SPA</t>
  </si>
  <si>
    <t>RBU SANTIAGO S.A.</t>
  </si>
  <si>
    <t>TRANSPORTES CCU LTDA</t>
  </si>
  <si>
    <t>INDUSTRIA MECANICA VOGT S A</t>
  </si>
  <si>
    <t>HIDRONOR CHILE S.A</t>
  </si>
  <si>
    <t>SOC CONCESIONARIA RUTAS DEL PACIFICO S A</t>
  </si>
  <si>
    <t>MUTUAL DE SEGURIDAD CAMARA CHILENA DE LA CONSTRUCCION</t>
  </si>
  <si>
    <t>EUROCORP DOS S.A.</t>
  </si>
  <si>
    <t>INMOBILIARIA CONCON UNO SPA</t>
  </si>
  <si>
    <t>INMOBILIARIA CINCO DE ABRIL SPA</t>
  </si>
  <si>
    <t>INMOBILIARIA THOMPSON SPA</t>
  </si>
  <si>
    <t>INMOBILIARIA RENTAS SOUPER SPA</t>
  </si>
  <si>
    <t>PUERTO RAPEL LIMITADA</t>
  </si>
  <si>
    <t>ENERLOVA SPA</t>
  </si>
  <si>
    <t>EMPRESA DE TRANSPORTES RURALES SPA</t>
  </si>
  <si>
    <t>FUNDICION BRUNO S A</t>
  </si>
  <si>
    <t>FERROPLAST</t>
  </si>
  <si>
    <t>PLASVI SPA</t>
  </si>
  <si>
    <t>IMPRESOS Y CARTONAJES S A</t>
  </si>
  <si>
    <t>COBRE CERRILLOS S A</t>
  </si>
  <si>
    <t>DYNAL INDUSTRIAL S A</t>
  </si>
  <si>
    <t>CRISTALERIAS TORO SPA</t>
  </si>
  <si>
    <t>VIRUTEX ILKO SPA</t>
  </si>
  <si>
    <t>METROGAS S A</t>
  </si>
  <si>
    <t>BAGLEY CHILE S A</t>
  </si>
  <si>
    <t>COMUNIDAD EDIFICIO HERMANOS AMUNATEGUI</t>
  </si>
  <si>
    <t>SUBSECRETARIA DE RELACIONES EXTERIORES</t>
  </si>
  <si>
    <t>INMOBILIARIA VIENTO SUR SPA</t>
  </si>
  <si>
    <t>CAJA DE COMPENSACION DE ASIGNACION FAMILIAR DE LOS ANDES</t>
  </si>
  <si>
    <t>HOTELERA Y TURISMO S A</t>
  </si>
  <si>
    <t>HOTELERA SAN FRANCISCO S A</t>
  </si>
  <si>
    <t>CONSORCIO TARJETAS DE CREDITOS S A</t>
  </si>
  <si>
    <t>MAS CERCA CALL CENTER SPA</t>
  </si>
  <si>
    <t>METALURGICA RANCAGUA S A</t>
  </si>
  <si>
    <t>CONDOMINIO OFICINAS PARQUE  SAN DAMIAN</t>
  </si>
  <si>
    <t>CLUB DEPORTIVO UNIVERSIDAD CATOLICA DE CHILE</t>
  </si>
  <si>
    <t>GI INMOBILIARIA SPA</t>
  </si>
  <si>
    <t>CONSTRUCTORA E INMOBILIARIA LA DEHESA S.A.</t>
  </si>
  <si>
    <t>REDLAND SCHOOL SA Y CIA COMANDITA POR ACCIONES</t>
  </si>
  <si>
    <t>ANDACOR S A</t>
  </si>
  <si>
    <t>SKI LA PARVA S A</t>
  </si>
  <si>
    <t>VALLE NEVADO S A</t>
  </si>
  <si>
    <t>AGUAS CORDILLERA S A</t>
  </si>
  <si>
    <t>COMERCIALIZADORA DITEC AUTOMOVILES SPA</t>
  </si>
  <si>
    <t>PLAZA VESPUCIO S.A.</t>
  </si>
  <si>
    <t>CENTRO DE REFERENCIA DE SALUD DE PENALOLEN CORDILLERA ORIENTE</t>
  </si>
  <si>
    <t>HOSPITAL ORIENTE DR LUIS TISNE BROUSSE</t>
  </si>
  <si>
    <t>HOSPITAL CLINICO METROPOLITANO DE LA FLORIDA DOCTORA ELOISA DIAZ</t>
  </si>
  <si>
    <t>SUPER 10 S.A.</t>
  </si>
  <si>
    <t>INMOBILIARIA EXEQUIEL FERNANDEZ SPA</t>
  </si>
  <si>
    <t>INMOBILIARIA MIRADOR SPA</t>
  </si>
  <si>
    <t>INMOBILIARIA LA FLORIDA UNO SPA</t>
  </si>
  <si>
    <t>EMPRESA CONSTRUCTORA URIARTE Y PEREZ-COTAPOS S.A.</t>
  </si>
  <si>
    <t>ADMINISTRADORA PLAZA VESPUCIO S A</t>
  </si>
  <si>
    <t>PLAZA VESPUCIO SPA</t>
  </si>
  <si>
    <t>ALVI SUPERMERCADOS MAYORISTAS S.A.</t>
  </si>
  <si>
    <t>ABASTECEDORA DE CRISTALES VMGLASS S A</t>
  </si>
  <si>
    <t>IKSO SPA</t>
  </si>
  <si>
    <t>IN-FLEX S.A</t>
  </si>
  <si>
    <t>VETERQUIMICA S.A.</t>
  </si>
  <si>
    <t>LABORATORIO BIOSANO S A</t>
  </si>
  <si>
    <t>PLAZA OESTE SPA</t>
  </si>
  <si>
    <t>CENTRO DE PRODUCTIVIDAD INDUSTRIAL DEL CAUCHO RUBBER MIX S A</t>
  </si>
  <si>
    <t>PERFILES Y METALES S A</t>
  </si>
  <si>
    <t>FRUTANGO S.A.</t>
  </si>
  <si>
    <t>AGRYSUPPLY SPA</t>
  </si>
  <si>
    <t>MOLINOS CUNACO S A</t>
  </si>
  <si>
    <t>SOC AGRICOLA SAN JOAQUIN DEL OLIVETO S A</t>
  </si>
  <si>
    <t>CHAMPION S. A.</t>
  </si>
  <si>
    <t>PROA S.A</t>
  </si>
  <si>
    <t>VINA UNDURRAGA S A</t>
  </si>
  <si>
    <t>FUNDICION LAS ROSAS S A</t>
  </si>
  <si>
    <t>CHILEMPACK S A</t>
  </si>
  <si>
    <t>TALBOT HOTELS S A</t>
  </si>
  <si>
    <t>INMOBILIARIA MARBELLA F-30 SPA</t>
  </si>
  <si>
    <t>ENTEL PCS TELECOMUNICACIONES S A</t>
  </si>
  <si>
    <t>Universidad Viña del Mar</t>
  </si>
  <si>
    <t>INMOBILIARIA NORTE MAR SPA</t>
  </si>
  <si>
    <t>INMOBILIARIA MALL VINA DEL MAR S A</t>
  </si>
  <si>
    <t>INVERSIONES WORLD LOGISTIC LIMITADA</t>
  </si>
  <si>
    <t>UNICON CHILE S.A</t>
  </si>
  <si>
    <t>INMOBILIARIA CATEDRAL LIMITADA</t>
  </si>
  <si>
    <t>SOC. CLASIFIC. DE MATERIALES</t>
  </si>
  <si>
    <t>COMERCIAL Y SERVICIOS SUR AUSTRAL LIMITADA</t>
  </si>
  <si>
    <t>EASY RETAIL S.A. .-</t>
  </si>
  <si>
    <t>HOSPITAL DR GUSTAVO FRICKE DE VINA DEL MAR</t>
  </si>
  <si>
    <t>INMOBILIARIA FUENZALIDA E HIJOS LTDA</t>
  </si>
  <si>
    <t>MOSTOS DEL PACIFICO SPA</t>
  </si>
  <si>
    <t>FUNDO EL ENCANTO SPA</t>
  </si>
  <si>
    <t>AGRICOLA FORESTAL Y GANADERA LTDA.</t>
  </si>
  <si>
    <t>AGRICOLA STA AMALIA LTDA.</t>
  </si>
  <si>
    <t>FUNDO EL ALMENDRO</t>
  </si>
  <si>
    <t>SOC COPEVAL AGROINDUSTRIAS S A</t>
  </si>
  <si>
    <t>CROSSPIPE SYSTEMS S.A.</t>
  </si>
  <si>
    <t>KOMATSU REMAN CENTER CHILE S.A.</t>
  </si>
  <si>
    <t>BUREAU VERITAS CHILE S.A.</t>
  </si>
  <si>
    <t>SGS MINERALS S.A.</t>
  </si>
  <si>
    <t>JUAN EDUARDO GUZMAN</t>
  </si>
  <si>
    <t>AGRICOLA Y FORESTAL AITUE LTDA.</t>
  </si>
  <si>
    <t>MEGAMEDIA S.A.</t>
  </si>
  <si>
    <t>ARRENDAMIENTOS VICUNA MACKENNA MIL CUATROCIENTOS VEINTIOCHO SPA</t>
  </si>
  <si>
    <t>CIA MOLINERA SAN CRISTOBAL S A</t>
  </si>
  <si>
    <t>CORPORACION EDUCACIONAL EMPRENDER</t>
  </si>
  <si>
    <t>INMOBILIARIA Y AGRICOLA ROMERO ARRAU LIMITADA</t>
  </si>
  <si>
    <t>INVERMAR S.A.</t>
  </si>
  <si>
    <t>MINERA ALTOS DE PUNITAQUI LIMITADA.</t>
  </si>
  <si>
    <t>SOCIEDAD AGRÍCOLA HACIENDA MAL PASO SPA</t>
  </si>
  <si>
    <t>AGRICOLA CERRILLOS DE TAMAYA SA</t>
  </si>
  <si>
    <t>SOC QUIMICA Y MINERA DE CHILE S A</t>
  </si>
  <si>
    <t>BUSES OMEGA S.A.</t>
  </si>
  <si>
    <t>INMOBILIARIA PUENTE LIMITADA</t>
  </si>
  <si>
    <t>EMBOTELLADORA ANDINA S A</t>
  </si>
  <si>
    <t>TODO ARAUCO SPA</t>
  </si>
  <si>
    <t>GASVALPO SPA</t>
  </si>
  <si>
    <t>UNIVERSIDAD SAN SEBASTIAN</t>
  </si>
  <si>
    <t>SALMONES RELONCAVI SPA</t>
  </si>
  <si>
    <t>RIPLEY STORE SPA</t>
  </si>
  <si>
    <t>SURALIS S.A.</t>
  </si>
  <si>
    <t>RIA AUSTRAL S A</t>
  </si>
  <si>
    <t>COLEGIO ALEMAN PTO VARAS</t>
  </si>
  <si>
    <t>INMOBILIARIA ORELLA- LYNCH SPA</t>
  </si>
  <si>
    <t>CORPESCA S.A</t>
  </si>
  <si>
    <t>ELECTROLUX DE CHILE S.A.</t>
  </si>
  <si>
    <t>CONSTRUCTORA INGEVEC S.A.</t>
  </si>
  <si>
    <t>MULTIFRIGO VALPARAISO SPA</t>
  </si>
  <si>
    <t>HIELO FIESTA S.A.</t>
  </si>
  <si>
    <t>APL LOGISTICS CHILE S A</t>
  </si>
  <si>
    <t>SERVICIOS LOGISTICOS DE ALMACENAJE,TRANSPORTE Y DISTRIBUCION EN FRIO LUNIBEN S.A</t>
  </si>
  <si>
    <t>ANASAC AMBIENTAL SA</t>
  </si>
  <si>
    <t>FUNDICION Y MAESTRANZA OMAMET SPA</t>
  </si>
  <si>
    <t>COMERCIAL SAN JUAN S.A.</t>
  </si>
  <si>
    <t>VINILIT S A</t>
  </si>
  <si>
    <t>HOTEL SANTA CRUZ PLAZA S A</t>
  </si>
  <si>
    <t>VINA SIEGEL S A</t>
  </si>
  <si>
    <t>AGRICOLA ALTO PANQUEHUE LIMITADA</t>
  </si>
  <si>
    <t>AGRICOLA ENSENADA GRANDE LIMITADA</t>
  </si>
  <si>
    <t>AGRICOLA LA LLANURA LIMITADA</t>
  </si>
  <si>
    <t>AGRICOLA LAS TORRES LIMITADA</t>
  </si>
  <si>
    <t>AGRICOLA DONA NENA LIMITADA</t>
  </si>
  <si>
    <t>AGRICOLA LAS ROCAS LIMITADA</t>
  </si>
  <si>
    <t>AGRICOLA LA PUNTILLA LIMITADA</t>
  </si>
  <si>
    <t>AGRICOLA VALLE DEL ACONCAGUA LIMITADA</t>
  </si>
  <si>
    <t>VINEDOS FAMILIA CHADWICK SPA</t>
  </si>
  <si>
    <t>CORPORA AGRICOLA S A</t>
  </si>
  <si>
    <t>AGRICOLA LA ENSENADA S A</t>
  </si>
  <si>
    <t>Santa Cristina SpA</t>
  </si>
  <si>
    <t>VITAFOODS SPA</t>
  </si>
  <si>
    <t>IGNISTERRA S.A.</t>
  </si>
  <si>
    <t>HOTELERA MARINA DEL SOL S.A.</t>
  </si>
  <si>
    <t>INMOBILIARIA E INVERSIONES MALL PLAZA DE LOS RIOS LIMITADA</t>
  </si>
  <si>
    <t>INFODEMA</t>
  </si>
  <si>
    <t>AGRICOLA WILLER WILLER LIMITADA</t>
  </si>
  <si>
    <t>AGROINVEST SpA</t>
  </si>
  <si>
    <t>ERNESTO CORREA GATICA</t>
  </si>
  <si>
    <t>AVENATOP SPA</t>
  </si>
  <si>
    <t>AGRICOLA EL MANZANAR DE PICOLTUE LTDA.</t>
  </si>
  <si>
    <t>AGROFARMING S.A</t>
  </si>
  <si>
    <t>SOCIEDAD AGRICOLA Y FORESTAL NITRIHUE LTDA.</t>
  </si>
  <si>
    <t>COMPANIA NACIONAL DE CUEROS SPA</t>
  </si>
  <si>
    <t>PROCESOS NATURALES VILKUN S.A.</t>
  </si>
  <si>
    <t>Acuícola e Inversiones Nalcahue Limitada</t>
  </si>
  <si>
    <t>OLEOTOP S.A.</t>
  </si>
  <si>
    <t>ADMINISTRADORA DE CENTROS COMERCIALES CENCOSUD SPA.</t>
  </si>
  <si>
    <t>FEDRIGONI SELF-ADHESIVES CHILE S.A.</t>
  </si>
  <si>
    <t>SCALA CHILE DATA CENTERS SPA</t>
  </si>
  <si>
    <t>PONTIFICIA UNIVERSIDAD CATOLICA DE VALPARAISO</t>
  </si>
  <si>
    <t>PERFILES Y TUBOS DE ACERO ALMARZA S.A.</t>
  </si>
  <si>
    <t>AGRICOLA SUPER LTDA.</t>
  </si>
  <si>
    <t>AGUAS ARAUCANIA S.A.</t>
  </si>
  <si>
    <t>INMOBILIARIA JAEN SPA</t>
  </si>
  <si>
    <t>ASTARA LOGISTICA CHILE SPA</t>
  </si>
  <si>
    <t>IMPRESORA PRINTER SPA</t>
  </si>
  <si>
    <t>MOLINERA ITATA S A</t>
  </si>
  <si>
    <t>LOUISIANA PACIFIC CHILE S A</t>
  </si>
  <si>
    <t>EASTON INMOBILIARIA INDUSTRIAL LIMITADA</t>
  </si>
  <si>
    <t>COLCHONES ROSEN SAIC</t>
  </si>
  <si>
    <t>SOC DE SERVICIOS AGRICOLAS ALAMIRO ZUNIGA PIZARRO E HIJOS LTDA</t>
  </si>
  <si>
    <t>AGRICOLA Y GANADERA ITAHUE LIMITADA</t>
  </si>
  <si>
    <t>SOCIEDAD  AGRICOLA DON OTTO  LIMITADA</t>
  </si>
  <si>
    <t>LUIS ALFONSO ANGULO VASQUEZ</t>
  </si>
  <si>
    <t>HUERTOS DE UCÚQUER SPA</t>
  </si>
  <si>
    <t>SALMONES PACIFIC STAR S A</t>
  </si>
  <si>
    <t>YADRAN QUELLON S A</t>
  </si>
  <si>
    <t>PROVEEDORA INDUSTRIAL ARRIGONI SPA</t>
  </si>
  <si>
    <t>PLASTICOS FILMAMERICA LTDA</t>
  </si>
  <si>
    <t>RENTAS LA CASTELLANA S.A.</t>
  </si>
  <si>
    <t>SONDA S A</t>
  </si>
  <si>
    <t>SISTEMAS GRAFICOS QUILICURA S A</t>
  </si>
  <si>
    <t>TECHNOSTEEL S.A</t>
  </si>
  <si>
    <t>CERVECERA CCU CHILE LIMITADA</t>
  </si>
  <si>
    <t>CENCOSUD SHOPPING CENTERS S A</t>
  </si>
  <si>
    <t>SERVISALUD S A</t>
  </si>
  <si>
    <t>COMPAÑÍA MINERA PULLALLI SPA</t>
  </si>
  <si>
    <t>MINERA CEMIN-PULLALLI SPA</t>
  </si>
  <si>
    <t>SOC NACIONAL DE OLEODUCTOS S A</t>
  </si>
  <si>
    <t>CONCON MADERAS IMPREGNADAS LIMITADA</t>
  </si>
  <si>
    <t>AGRICOLA TRUCAO S A</t>
  </si>
  <si>
    <t>AGROINDUSTRIAL RAUQUEN S.A.</t>
  </si>
  <si>
    <t>EDIFICIO CITY 02</t>
  </si>
  <si>
    <t>LV-PATIO RENTA INMOBILIARIA III SPA</t>
  </si>
  <si>
    <t>COMERCIAL CHAU SOCIEDAD ANONIMA</t>
  </si>
  <si>
    <t>SOCIEDAD DE ALIMENTACION CASINO EXPRESS S.A.</t>
  </si>
  <si>
    <t>CLARO COMUNICACIONES SPA</t>
  </si>
  <si>
    <t>INVERSIONES E INMOBILIARIA EL ROSAL S A</t>
  </si>
  <si>
    <t>B O FOODSERVICE S.A.</t>
  </si>
  <si>
    <t>RENTAS OUTLET VINA DEL MAR SOCIEDAD ANÓNIMA</t>
  </si>
  <si>
    <t>CLINICA RENACA S.A</t>
  </si>
  <si>
    <t>EMPRESAS CAROZZI S A</t>
  </si>
  <si>
    <t>SERVICIO DE SALUD VALPARAÍSO - SAN ANTONIO</t>
  </si>
  <si>
    <t>CEMENTOS BICENTENARIO S.A</t>
  </si>
  <si>
    <t>SOCIEDAD AGRICOLA VALLE LEYDA S.A.</t>
  </si>
  <si>
    <t>SOCIEDAD PUNTA DE LOBOS S.A.</t>
  </si>
  <si>
    <t>AGRICOLA LA ARBOLEDA LIMITADA</t>
  </si>
  <si>
    <t>SAN ANTONIO CHILE PORT SPA</t>
  </si>
  <si>
    <t>VINA GARCES SILVA LIMITADA</t>
  </si>
  <si>
    <t>MAERSK LOGISTICS &amp; SERVICES CHILE SPA</t>
  </si>
  <si>
    <t>EXPORTADORA  SAN SEBASTIAN LIMITADA</t>
  </si>
  <si>
    <t>AGRICOB SA</t>
  </si>
  <si>
    <t>PROEX SPA</t>
  </si>
  <si>
    <t>TAMM SERVICES SPA</t>
  </si>
  <si>
    <t>MACRO FOOD S.A.</t>
  </si>
  <si>
    <t>FRANKLIN SPA</t>
  </si>
  <si>
    <t>INMOBILIARIA B3 ISABEL RIQUELME SPA</t>
  </si>
  <si>
    <t>VICUÑA CAPITAL SPA</t>
  </si>
  <si>
    <t>NUNOA CAPITAL SPA</t>
  </si>
  <si>
    <t>PLAZA LA SERENA SPA</t>
  </si>
  <si>
    <t>INVERSIONES TABOLANGO SA</t>
  </si>
  <si>
    <t>METRO REGIONAL DE VALPARAISO S.A.</t>
  </si>
  <si>
    <t>INMOBILIARIA E INVERSIONES ANDINA SPA</t>
  </si>
  <si>
    <t>AGRICOLA BROWN S.A</t>
  </si>
  <si>
    <t>AGRIFUTURA (CHILE) EN LIQUIDACIÓN S.A.</t>
  </si>
  <si>
    <t>PUERTO TERRESTRE LOS ANDESSOCIEDAD CONCESIONARIA S.A.</t>
  </si>
  <si>
    <t>FILON TECHNOLOGY SPA</t>
  </si>
  <si>
    <t>CHOROMBO S.A</t>
  </si>
  <si>
    <t>YELCHO INMOBILIARIA LIMITADA</t>
  </si>
  <si>
    <t>Ricardo Esteban Jaque Mandiola</t>
  </si>
  <si>
    <t>FRUTERA SAN FERNANDO SOCIEDAD ANONIMA</t>
  </si>
  <si>
    <t>MOLIBDENOS Y METALES S A</t>
  </si>
  <si>
    <t>MADERAS SANTA ELISA SPA</t>
  </si>
  <si>
    <t>COMUNIDAD TORRE CENTENARIO</t>
  </si>
  <si>
    <t>INMOBILIARIA CR SPA</t>
  </si>
  <si>
    <t>INVERSIONES PROVIDENCIA SPA</t>
  </si>
  <si>
    <t>CLINICA AVANSALUD SPA</t>
  </si>
  <si>
    <t>INGENIERIA E INFORMATICA ASOCIADA LIMITADA</t>
  </si>
  <si>
    <t>CLINICA SANTA MARIA SPA</t>
  </si>
  <si>
    <t>IBM DE CHILE S A C</t>
  </si>
  <si>
    <t>ARTICA S A</t>
  </si>
  <si>
    <t>CARLOS VALDOVINOS SPA</t>
  </si>
  <si>
    <t>INNPACK SPA</t>
  </si>
  <si>
    <t>INVERSIONES E INMOBILIARIA CHI &amp; TO LIMITADA</t>
  </si>
  <si>
    <t>SAN ISIDRO SPA</t>
  </si>
  <si>
    <t>SOC NACIONAL METALURGICA LTDA</t>
  </si>
  <si>
    <t>NIBSA S A</t>
  </si>
  <si>
    <t>NESTLE CHILE SA</t>
  </si>
  <si>
    <t>INVERSIONES INGENIEROS DOCE SpA</t>
  </si>
  <si>
    <t>INMOBILIARIA RALEI DEVELOPMENT ECUADOR SPA</t>
  </si>
  <si>
    <t>PLASTICOS ESPANA SPA</t>
  </si>
  <si>
    <t>WALMART CHILE MAYORISTA LIMITADA</t>
  </si>
  <si>
    <t>FRIOSAN SPA</t>
  </si>
  <si>
    <t>INDUSTRIAS FLORAMATIC SPA.</t>
  </si>
  <si>
    <t>ENVASES CMF SOCIEDAD ANONIMA</t>
  </si>
  <si>
    <t>EXPORTADORA SANTA CRUZ S A</t>
  </si>
  <si>
    <t>BREDENMASTER SPA</t>
  </si>
  <si>
    <t>FRISER S A</t>
  </si>
  <si>
    <t>TERMINAL DE EXPORTACION INTERNACIONAL SPA</t>
  </si>
  <si>
    <t>ITALZIP S A</t>
  </si>
  <si>
    <t>BODENOR FLEX CENTER S A</t>
  </si>
  <si>
    <t>FRIGORIFICO PUERTO VARAS LIMITADA</t>
  </si>
  <si>
    <t>FORESTAL FORVIR LTDA</t>
  </si>
  <si>
    <t>INMOBILIARIA LAS VIZCACHAS SPA</t>
  </si>
  <si>
    <t>INMOBILIARIA PLAZA PROVIDENCIA SPA</t>
  </si>
  <si>
    <t>Inmobiliaria Irarrazaval dos Spa</t>
  </si>
  <si>
    <t>INMOBILIARIA RODRIGO DE ARAYA SPA</t>
  </si>
  <si>
    <t>INMOBILIARIA LOS AVELLANOS SPA</t>
  </si>
  <si>
    <t>INMOBILIARIA FRAY CAMILO SPA</t>
  </si>
  <si>
    <t>SITU IRARRÁZAVAL SPA</t>
  </si>
  <si>
    <t>INMOBILIARIA VALDIVIA UNO SPA</t>
  </si>
  <si>
    <t>CENTRO DE ESTUDIOS MEDICION Y CERTIFICACION DE CALIDAD CESMEC SA</t>
  </si>
  <si>
    <t>PLASTICOS HADDAD S A</t>
  </si>
  <si>
    <t>MANUFACTURAS VOILA S.A.</t>
  </si>
  <si>
    <t>FARET SPA</t>
  </si>
  <si>
    <t>TINTORERIA INDUSTRIAL PEDRO DE VALDIVIA S A</t>
  </si>
  <si>
    <t>CAMPVS MATER SPA</t>
  </si>
  <si>
    <t>ENVASES DEL PACIFICO SA</t>
  </si>
  <si>
    <t>MARIENBERG GESTORA DE NEGOCIOS LTDA Y CIA EN COMAN</t>
  </si>
  <si>
    <t>INMOBILIARIA LIA AGUIRRE SPA</t>
  </si>
  <si>
    <t>RECUPAC S.A.</t>
  </si>
  <si>
    <t>SU BUS CHILE S A</t>
  </si>
  <si>
    <t>FORESTAL Y ASERRADEROS LEONERA LIMITADA.</t>
  </si>
  <si>
    <t>SERVICIO DE SALUD NUBLE</t>
  </si>
  <si>
    <t>EXPORTADORA ALFABERRIES LIMITADA</t>
  </si>
  <si>
    <t>MARINA DEL SOL CHILLAN S.A.</t>
  </si>
  <si>
    <t>WATT'S S.A</t>
  </si>
  <si>
    <t>INMOBILIARIA LOS HEROES SPA</t>
  </si>
  <si>
    <t>VIVO SPA</t>
  </si>
  <si>
    <t>MINERA ESCONDIDA LIMITADA</t>
  </si>
  <si>
    <t>SOC PUNTA DEL COBRE S A</t>
  </si>
  <si>
    <t>SERVICIO DE SALUD DEL MAULE HOSPITAL DE TALCA</t>
  </si>
  <si>
    <t>OTRECYCLING S.A</t>
  </si>
  <si>
    <t>NARCISO EDUARDO GONZALEZ CATALAN</t>
  </si>
  <si>
    <t>SOCIEDAD AGRICOLA Y COMERCIAL H&amp;Z LIMITADA</t>
  </si>
  <si>
    <t>FORESTAL SANTA BLANCA S.A</t>
  </si>
  <si>
    <t>FORESTAL RIO CALLE CALLE S A</t>
  </si>
  <si>
    <t>SOCIBER LTDA</t>
  </si>
  <si>
    <t>AGRICOLA Y FORESTAL LORELEY LTDA</t>
  </si>
  <si>
    <t>SOCIEDAD AGRICOLA CHANAR BLANCO SPA</t>
  </si>
  <si>
    <t>FRUTICOLA Y EXPORTADORA ATACAMA LTDA</t>
  </si>
  <si>
    <t>MULTI X S.A.</t>
  </si>
  <si>
    <t>EDIFICIO MONSENOR SOTERO SANZ</t>
  </si>
  <si>
    <t>COMUNIDAD EDIFICIO LAS ARAUCARIAS DE GERTRUDIS ECHENIQUE</t>
  </si>
  <si>
    <t>COMUNIDAD EDIFICIO METROPOLIS APOQUINDO 3669</t>
  </si>
  <si>
    <t>COMUNIDAD EDIFICIOS TORRES DE LA COSTANERA Y VITACURA</t>
  </si>
  <si>
    <t>COMUNIDAD EDIFICIO LA CONCEPCION 322</t>
  </si>
  <si>
    <t>SERVICIO DE SALUD ORIENTE HOSPITAL LUIS CALVO MACKENNA</t>
  </si>
  <si>
    <t>COMUNIDAD EDIFICIO NC 3300</t>
  </si>
  <si>
    <t>INVERSIONES LOS LEONES SPA</t>
  </si>
  <si>
    <t>INMOB. Y CONSTRUCTORA SUECIA SPA</t>
  </si>
  <si>
    <t>INMOBILIARIA Y CONSTRUCTORA SUECIA SPA</t>
  </si>
  <si>
    <t>PATIO FOSTER SPA</t>
  </si>
  <si>
    <t>INMOBILIARIA Y CONSTRUCTORA PEDRO DE VALDIVIA II S.A.</t>
  </si>
  <si>
    <t>SOC.ADMINISTRADORA GENERAL S A  Y CIA C.P.A.</t>
  </si>
  <si>
    <t>EBCO S.A.</t>
  </si>
  <si>
    <t>INMOBILIARIA EUROPA SPA</t>
  </si>
  <si>
    <t>INMOBILIARIA ARTURO PRAT</t>
  </si>
  <si>
    <t>EMPRESA CONSTRUCTORA TECSA S A</t>
  </si>
  <si>
    <t>INSTITUTO DE DIAGNOSTICO S A</t>
  </si>
  <si>
    <t>HOTELERA SANTA MAGDALENA S A</t>
  </si>
  <si>
    <t>INMOBILIARIA Y CONSTRUCTORA EL REGIDOR S A</t>
  </si>
  <si>
    <t>METLIFE CHILE SEGUROS DE VIDA S.A.</t>
  </si>
  <si>
    <t>SEGUROS VIDA SECURITY PREVISION S A</t>
  </si>
  <si>
    <t>76819130-1</t>
  </si>
  <si>
    <t>65167107-8</t>
  </si>
  <si>
    <t>76121910-3</t>
  </si>
  <si>
    <t>76584169-0</t>
  </si>
  <si>
    <t>76657840-3</t>
  </si>
  <si>
    <t>76751838-2</t>
  </si>
  <si>
    <t>77569067-4</t>
  </si>
  <si>
    <t>79512820-4</t>
  </si>
  <si>
    <t>91464000-8</t>
  </si>
  <si>
    <t>93550000-1</t>
  </si>
  <si>
    <t>96551140-7</t>
  </si>
  <si>
    <t>96703600-5</t>
  </si>
  <si>
    <t>76141761-4</t>
  </si>
  <si>
    <t>76391001-6</t>
  </si>
  <si>
    <t>76894028-2</t>
  </si>
  <si>
    <t>79620010-3</t>
  </si>
  <si>
    <t>79749790-8</t>
  </si>
  <si>
    <t>96985370-1</t>
  </si>
  <si>
    <t>96831620-6</t>
  </si>
  <si>
    <t>76471170-K</t>
  </si>
  <si>
    <t>96613040-7</t>
  </si>
  <si>
    <t>96515290-3</t>
  </si>
  <si>
    <t>76134884-1</t>
  </si>
  <si>
    <t>76519843-7</t>
  </si>
  <si>
    <t>76754016-7</t>
  </si>
  <si>
    <t>86776400-3</t>
  </si>
  <si>
    <t>76911637-0</t>
  </si>
  <si>
    <t>80397900-6</t>
  </si>
  <si>
    <t>93059000-2</t>
  </si>
  <si>
    <t>76042014-K</t>
  </si>
  <si>
    <t>76908529-7</t>
  </si>
  <si>
    <t>77532011-7</t>
  </si>
  <si>
    <t>76058376-6</t>
  </si>
  <si>
    <t>76247630-4</t>
  </si>
  <si>
    <t>76937067-6</t>
  </si>
  <si>
    <t>77077181-1</t>
  </si>
  <si>
    <t>77077422-5</t>
  </si>
  <si>
    <t>96709510-9</t>
  </si>
  <si>
    <t>76697589-5</t>
  </si>
  <si>
    <t>78628420-1</t>
  </si>
  <si>
    <t>79963260-8</t>
  </si>
  <si>
    <t>99517010-8</t>
  </si>
  <si>
    <t>76526820-6</t>
  </si>
  <si>
    <t>88006900-4</t>
  </si>
  <si>
    <t>[]</t>
  </si>
  <si>
    <t>76415397-9</t>
  </si>
  <si>
    <t>99566280-9</t>
  </si>
  <si>
    <t>76073179-K</t>
  </si>
  <si>
    <t>76318106-5</t>
  </si>
  <si>
    <t>76455843-K</t>
  </si>
  <si>
    <t>76920557-8</t>
  </si>
  <si>
    <t>77532114-8</t>
  </si>
  <si>
    <t>78874640-7</t>
  </si>
  <si>
    <t>96810370-9</t>
  </si>
  <si>
    <t>76275097-K</t>
  </si>
  <si>
    <t>76562654-4</t>
  </si>
  <si>
    <t>77834990-6</t>
  </si>
  <si>
    <t>77896380-9</t>
  </si>
  <si>
    <t>79897380-0</t>
  </si>
  <si>
    <t>85986000-1</t>
  </si>
  <si>
    <t>99520630-7</t>
  </si>
  <si>
    <t>76471410-5</t>
  </si>
  <si>
    <t>76667500-K</t>
  </si>
  <si>
    <t>77667280-7</t>
  </si>
  <si>
    <t>87695400-1</t>
  </si>
  <si>
    <t>96998260-9</t>
  </si>
  <si>
    <t>76574847-K</t>
  </si>
  <si>
    <t>76108549-2</t>
  </si>
  <si>
    <t>78222160-4</t>
  </si>
  <si>
    <t>79969660-6</t>
  </si>
  <si>
    <t>77470229-6</t>
  </si>
  <si>
    <t>61004030-6</t>
  </si>
  <si>
    <t>76457994-1</t>
  </si>
  <si>
    <t>76520029-6</t>
  </si>
  <si>
    <t>76701870-3</t>
  </si>
  <si>
    <t>76701900-9</t>
  </si>
  <si>
    <t>76754097-3</t>
  </si>
  <si>
    <t>76769257-9</t>
  </si>
  <si>
    <t>76908688-9</t>
  </si>
  <si>
    <t>76945118-8</t>
  </si>
  <si>
    <t>76962787-1</t>
  </si>
  <si>
    <t>77077282-6</t>
  </si>
  <si>
    <t>96945440-8</t>
  </si>
  <si>
    <t>76591150-8</t>
  </si>
  <si>
    <t>79743390-K</t>
  </si>
  <si>
    <t>76154542-6</t>
  </si>
  <si>
    <t>76230978-5</t>
  </si>
  <si>
    <t>76090483-k</t>
  </si>
  <si>
    <t>76230574-7</t>
  </si>
  <si>
    <t>61602211-3</t>
  </si>
  <si>
    <t>76006065-8</t>
  </si>
  <si>
    <t>80955900-9</t>
  </si>
  <si>
    <t>76189696-2</t>
  </si>
  <si>
    <t>76428680-4</t>
  </si>
  <si>
    <t>78552120-K</t>
  </si>
  <si>
    <t>96635750-9</t>
  </si>
  <si>
    <t>96678680-9</t>
  </si>
  <si>
    <t>77148070-5</t>
  </si>
  <si>
    <t>76517812-6</t>
  </si>
  <si>
    <t>76047022-8</t>
  </si>
  <si>
    <t>76064746-2</t>
  </si>
  <si>
    <t>77388861-2</t>
  </si>
  <si>
    <t>77034210-4</t>
  </si>
  <si>
    <t>76454157-K</t>
  </si>
  <si>
    <t>76160467-8</t>
  </si>
  <si>
    <t>76353410-3</t>
  </si>
  <si>
    <t>77005092-8</t>
  </si>
  <si>
    <t>96779500-3</t>
  </si>
  <si>
    <t>76248275-4</t>
  </si>
  <si>
    <t>76350463-8</t>
  </si>
  <si>
    <t>76430379-2</t>
  </si>
  <si>
    <t>76241360-4</t>
  </si>
  <si>
    <t>76108647-2</t>
  </si>
  <si>
    <t>76699265-K</t>
  </si>
  <si>
    <t>77290453-3</t>
  </si>
  <si>
    <t>76211790-8</t>
  </si>
  <si>
    <t>96756540-7</t>
  </si>
  <si>
    <t>76029209-5</t>
  </si>
  <si>
    <t>7050837-0</t>
  </si>
  <si>
    <t>76400247-4</t>
  </si>
  <si>
    <t>78602330-0</t>
  </si>
  <si>
    <t>77209611-9</t>
  </si>
  <si>
    <t>76349246-K</t>
  </si>
  <si>
    <t>85417200-K</t>
  </si>
  <si>
    <t>96808570-0</t>
  </si>
  <si>
    <t>77427659-9</t>
  </si>
  <si>
    <t>77517344-0</t>
  </si>
  <si>
    <t>77532096-6</t>
  </si>
  <si>
    <t>93913000-4</t>
  </si>
  <si>
    <t>96873140-8</t>
  </si>
  <si>
    <t>76459844-K</t>
  </si>
  <si>
    <t>76820521-6</t>
  </si>
  <si>
    <t>76842271-0</t>
  </si>
  <si>
    <t>76868975-K</t>
  </si>
  <si>
    <t>76957747-5</t>
  </si>
  <si>
    <t>77321430-1</t>
  </si>
  <si>
    <t>80314700-0</t>
  </si>
  <si>
    <t>82125200-8</t>
  </si>
  <si>
    <t>53321938-1</t>
  </si>
  <si>
    <t>77110122-4</t>
  </si>
  <si>
    <t>99555660-K</t>
  </si>
  <si>
    <t>53331356-6</t>
  </si>
  <si>
    <t>76329735-7</t>
  </si>
  <si>
    <t>82431300-8</t>
  </si>
  <si>
    <t>96809310-k</t>
  </si>
  <si>
    <t>96899100-0</t>
  </si>
  <si>
    <t> 96538230 - 5</t>
  </si>
  <si>
    <t>65075485-9</t>
  </si>
  <si>
    <t>76377666-2</t>
  </si>
  <si>
    <t>76845062-5</t>
  </si>
  <si>
    <t>76868974-1</t>
  </si>
  <si>
    <t>78710270-0</t>
  </si>
  <si>
    <t>96538230-5</t>
  </si>
  <si>
    <t>96618540-6</t>
  </si>
  <si>
    <t>76993859-1</t>
  </si>
  <si>
    <t>96606250-9</t>
  </si>
  <si>
    <t>76948371-3</t>
  </si>
  <si>
    <t>96806980-2</t>
  </si>
  <si>
    <t>71629400-5</t>
  </si>
  <si>
    <t>96836010-8</t>
  </si>
  <si>
    <t>76182178-4</t>
  </si>
  <si>
    <t>76515619-k</t>
  </si>
  <si>
    <t>77134012-1</t>
  </si>
  <si>
    <t>76899790-K</t>
  </si>
  <si>
    <t>96995210-6</t>
  </si>
  <si>
    <t>76337312-6</t>
  </si>
  <si>
    <t>7050895-8</t>
  </si>
  <si>
    <t>76185964-1</t>
  </si>
  <si>
    <t>76769111-4</t>
  </si>
  <si>
    <t>72684200-0</t>
  </si>
  <si>
    <t>76161568-8</t>
  </si>
  <si>
    <t>77532117-2</t>
  </si>
  <si>
    <t>96960800-6</t>
  </si>
  <si>
    <t>76317843-9</t>
  </si>
  <si>
    <t>89853600-9</t>
  </si>
  <si>
    <t>96817680-3</t>
  </si>
  <si>
    <t>76363060-9</t>
  </si>
  <si>
    <t>79864070-4</t>
  </si>
  <si>
    <t>99510450-4</t>
  </si>
  <si>
    <t>77101694-4</t>
  </si>
  <si>
    <t>77180654-6</t>
  </si>
  <si>
    <t>76052962-1</t>
  </si>
  <si>
    <t>92165000-0</t>
  </si>
  <si>
    <t>76258599-5</t>
  </si>
  <si>
    <t>76532516-1</t>
  </si>
  <si>
    <t>88177500-K</t>
  </si>
  <si>
    <t>76923661-9</t>
  </si>
  <si>
    <t>99565090-8</t>
  </si>
  <si>
    <t>77332843-9</t>
  </si>
  <si>
    <t>81669200-8</t>
  </si>
  <si>
    <t>96792130-0</t>
  </si>
  <si>
    <t>76040171-4</t>
  </si>
  <si>
    <t>79526830-8</t>
  </si>
  <si>
    <t>76265800-3</t>
  </si>
  <si>
    <t>76687597-1</t>
  </si>
  <si>
    <t>96889610-5</t>
  </si>
  <si>
    <t>94226000-8</t>
  </si>
  <si>
    <t>78018950-9</t>
  </si>
  <si>
    <t>53323198-5</t>
  </si>
  <si>
    <t>78793360-2</t>
  </si>
  <si>
    <t>96868810-3</t>
  </si>
  <si>
    <t>77008850-K</t>
  </si>
  <si>
    <t>77401819-0</t>
  </si>
  <si>
    <t>76640130-9</t>
  </si>
  <si>
    <t>76823660-7</t>
  </si>
  <si>
    <t>76905559-2</t>
  </si>
  <si>
    <t>76978695-3</t>
  </si>
  <si>
    <t>77057144-8</t>
  </si>
  <si>
    <t>77160672-5</t>
  </si>
  <si>
    <t>76097965-1</t>
  </si>
  <si>
    <t>96766340-9</t>
  </si>
  <si>
    <t>76874214-6</t>
  </si>
  <si>
    <t>76837472-4</t>
  </si>
  <si>
    <t>96595680-8</t>
  </si>
  <si>
    <t>7230954-5</t>
  </si>
  <si>
    <t>77247842-9</t>
  </si>
  <si>
    <t>76107304-4</t>
  </si>
  <si>
    <t>76255836-K</t>
  </si>
  <si>
    <t>76664520-8</t>
  </si>
  <si>
    <t>77029188-7</t>
  </si>
  <si>
    <t>76524468-4</t>
  </si>
  <si>
    <t>76558688-7</t>
  </si>
  <si>
    <t>77184025-6</t>
  </si>
  <si>
    <t>82062500-5</t>
  </si>
  <si>
    <t>96581970-3</t>
  </si>
  <si>
    <t>99515670-9</t>
  </si>
  <si>
    <t>78098290-K</t>
  </si>
  <si>
    <t>76163091-1</t>
  </si>
  <si>
    <t>76609771-5</t>
  </si>
  <si>
    <t>76749185-9</t>
  </si>
  <si>
    <t>76868748-K</t>
  </si>
  <si>
    <t>76891176-2</t>
  </si>
  <si>
    <t>76931017-7</t>
  </si>
  <si>
    <t>76960397-2</t>
  </si>
  <si>
    <t>77294795-K</t>
  </si>
  <si>
    <t>95984000-8</t>
  </si>
  <si>
    <t>96629020-K</t>
  </si>
  <si>
    <t>77077284-2</t>
  </si>
  <si>
    <t>96588400-9</t>
  </si>
  <si>
    <t>99554700-7</t>
  </si>
  <si>
    <t>76361688-6</t>
  </si>
  <si>
    <t>76611497-0</t>
  </si>
  <si>
    <t>79587210-8</t>
  </si>
  <si>
    <t>10766658-3</t>
  </si>
  <si>
    <t>76483796-7</t>
  </si>
  <si>
    <t>78016230-9</t>
  </si>
  <si>
    <t>53311486-5</t>
  </si>
  <si>
    <t>56022070-7</t>
  </si>
  <si>
    <t>56060730-K</t>
  </si>
  <si>
    <t>56066160-6</t>
  </si>
  <si>
    <t>56067670-0</t>
  </si>
  <si>
    <t>65191057-9</t>
  </si>
  <si>
    <t>76204126-K</t>
  </si>
  <si>
    <t>76416251-K</t>
  </si>
  <si>
    <t>76525290-3</t>
  </si>
  <si>
    <t>76963211-5</t>
  </si>
  <si>
    <t>96971760-3</t>
  </si>
  <si>
    <t>99289000-2</t>
  </si>
  <si>
    <t>Recuperación mediante Generación Local
[Sí/No]</t>
  </si>
  <si>
    <t>Valor binario señalado por la Empresa Distribuidora. Aplica para aquellos alimentadores cuya hora de Normalización de consumos sea previa a la recuperación de la barra. Indica si esta recuperación se obtuvo mediante generación local (Sí) o bien mediante maniobras en media tensión (No).</t>
  </si>
  <si>
    <t>Fuente: base de datos de GM al 31 de octubre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</si>
</sst>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0"/>
      <name val="Calibri"/>
      <family val="2"/>
      <scheme val="minor"/>
    </font>
    <font>
      <sz val="11"/>
      <name val="Calibri"/>
      <family val="2"/>
      <scheme val="minor"/>
    </font>
    <font>
      <sz val="14"/>
      <color theme="1"/>
      <name val="Calibri"/>
      <family val="2"/>
      <scheme val="minor"/>
    </font>
    <font>
      <sz val="14"/>
      <color theme="0"/>
      <name val="Calibri"/>
      <family val="2"/>
      <scheme val="minor"/>
    </font>
    <font>
      <sz val="16"/>
      <color theme="1"/>
      <name val="Calibri"/>
      <family val="2"/>
      <scheme val="minor"/>
    </font>
    <font>
      <i/>
      <sz val="11"/>
      <color theme="1" tint="4.9989318521683403E-2"/>
      <name val="Calibri"/>
      <family val="2"/>
      <scheme val="minor"/>
    </font>
    <font>
      <b/>
      <i/>
      <sz val="11"/>
      <color theme="1" tint="4.9989318521683403E-2"/>
      <name val="Calibri"/>
      <family val="2"/>
      <scheme val="minor"/>
    </font>
    <font>
      <b/>
      <sz val="14"/>
      <color theme="1"/>
      <name val="Calibri"/>
      <family val="2"/>
      <scheme val="minor"/>
    </font>
    <font>
      <sz val="15"/>
      <color theme="1"/>
      <name val="Calibri"/>
      <family val="2"/>
      <scheme val="minor"/>
    </font>
    <font>
      <b/>
      <sz val="12"/>
      <color theme="1"/>
      <name val="Calibri"/>
      <family val="2"/>
      <scheme val="minor"/>
    </font>
    <font>
      <sz val="18"/>
      <color theme="1"/>
      <name val="Calibri"/>
      <family val="2"/>
      <scheme val="minor"/>
    </font>
    <font>
      <sz val="20"/>
      <color theme="1"/>
      <name val="Calibri"/>
      <family val="2"/>
      <scheme val="minor"/>
    </font>
    <font>
      <i/>
      <sz val="11"/>
      <color rgb="FF000000"/>
      <name val="Calibri"/>
      <family val="2"/>
      <scheme val="minor"/>
    </font>
  </fonts>
  <fills count="13">
    <fill>
      <patternFill patternType="none"/>
    </fill>
    <fill>
      <patternFill patternType="gray125"/>
    </fill>
    <fill>
      <patternFill patternType="solid">
        <fgColor theme="4"/>
      </patternFill>
    </fill>
    <fill>
      <patternFill patternType="solid">
        <fgColor theme="2"/>
        <bgColor indexed="64"/>
      </patternFill>
    </fill>
    <fill>
      <patternFill patternType="solid">
        <fgColor rgb="FF0070C0"/>
        <bgColor indexed="64"/>
      </patternFill>
    </fill>
    <fill>
      <patternFill patternType="solid">
        <fgColor theme="4"/>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rgb="FFD9D9D9"/>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09">
    <xf numFmtId="0" fontId="0" fillId="0" borderId="0" xfId="0"/>
    <xf numFmtId="0" fontId="0" fillId="0" borderId="1" xfId="0" applyBorder="1" applyAlignment="1">
      <alignment horizontal="center"/>
    </xf>
    <xf numFmtId="2" fontId="0" fillId="0" borderId="1" xfId="0" applyNumberFormat="1" applyBorder="1" applyAlignment="1">
      <alignment horizontal="center"/>
    </xf>
    <xf numFmtId="0" fontId="1" fillId="2" borderId="1" xfId="1" applyBorder="1" applyAlignment="1">
      <alignment horizontal="center" vertical="center" wrapText="1"/>
    </xf>
    <xf numFmtId="22" fontId="0" fillId="0" borderId="1" xfId="0" applyNumberFormat="1" applyBorder="1" applyAlignment="1">
      <alignment horizontal="center"/>
    </xf>
    <xf numFmtId="2" fontId="0" fillId="0" borderId="0" xfId="0" applyNumberFormat="1"/>
    <xf numFmtId="0" fontId="0" fillId="3" borderId="0" xfId="0" applyFill="1"/>
    <xf numFmtId="21" fontId="0" fillId="3" borderId="0" xfId="0" applyNumberFormat="1" applyFill="1"/>
    <xf numFmtId="0" fontId="1" fillId="2" borderId="1" xfId="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22" fontId="0" fillId="0" borderId="0" xfId="0" applyNumberFormat="1" applyAlignment="1">
      <alignment horizontal="center"/>
    </xf>
    <xf numFmtId="2" fontId="0" fillId="0" borderId="0" xfId="0" applyNumberFormat="1" applyAlignment="1">
      <alignment horizontal="center"/>
    </xf>
    <xf numFmtId="0" fontId="3" fillId="0" borderId="0" xfId="0" applyFont="1" applyAlignment="1">
      <alignment horizontal="center" wrapText="1"/>
    </xf>
    <xf numFmtId="14" fontId="0" fillId="0" borderId="0" xfId="0" applyNumberFormat="1"/>
    <xf numFmtId="0" fontId="0" fillId="0" borderId="1" xfId="0" applyBorder="1" applyAlignment="1">
      <alignment vertical="center" wrapText="1"/>
    </xf>
    <xf numFmtId="0" fontId="0" fillId="0" borderId="1" xfId="0" applyBorder="1"/>
    <xf numFmtId="2" fontId="2" fillId="0" borderId="1" xfId="0" applyNumberFormat="1" applyFont="1" applyBorder="1" applyAlignment="1">
      <alignment horizontal="center" vertical="center"/>
    </xf>
    <xf numFmtId="2" fontId="2" fillId="0" borderId="1" xfId="0" applyNumberFormat="1" applyFont="1" applyBorder="1" applyAlignment="1">
      <alignment horizontal="center"/>
    </xf>
    <xf numFmtId="0" fontId="2" fillId="0" borderId="8" xfId="0" applyFont="1" applyBorder="1" applyAlignment="1">
      <alignment horizontal="right"/>
    </xf>
    <xf numFmtId="2" fontId="2" fillId="0" borderId="9" xfId="0" applyNumberFormat="1" applyFont="1" applyBorder="1"/>
    <xf numFmtId="2" fontId="2" fillId="0" borderId="10" xfId="0" applyNumberFormat="1" applyFont="1" applyBorder="1" applyAlignment="1">
      <alignment horizontal="center" vertical="center"/>
    </xf>
    <xf numFmtId="0" fontId="2" fillId="0" borderId="11" xfId="0" applyFont="1" applyBorder="1"/>
    <xf numFmtId="1" fontId="2" fillId="0" borderId="8" xfId="0" applyNumberFormat="1" applyFont="1" applyBorder="1" applyAlignment="1">
      <alignment horizontal="right"/>
    </xf>
    <xf numFmtId="2" fontId="2" fillId="0" borderId="10" xfId="0" applyNumberFormat="1" applyFont="1" applyBorder="1" applyAlignment="1">
      <alignment horizontal="center"/>
    </xf>
    <xf numFmtId="2" fontId="0" fillId="0" borderId="7" xfId="0" applyNumberFormat="1" applyBorder="1"/>
    <xf numFmtId="0" fontId="2" fillId="0" borderId="8" xfId="0" applyFont="1" applyBorder="1"/>
    <xf numFmtId="2" fontId="0" fillId="0" borderId="9" xfId="0" applyNumberFormat="1" applyBorder="1"/>
    <xf numFmtId="2" fontId="2" fillId="0" borderId="7" xfId="0" applyNumberFormat="1" applyFont="1" applyBorder="1"/>
    <xf numFmtId="2" fontId="0" fillId="0" borderId="5" xfId="0" applyNumberFormat="1" applyBorder="1"/>
    <xf numFmtId="0" fontId="0" fillId="0" borderId="2" xfId="0" applyBorder="1" applyAlignment="1">
      <alignment vertical="center" wrapText="1"/>
    </xf>
    <xf numFmtId="0" fontId="1" fillId="2" borderId="3" xfId="1" applyBorder="1" applyAlignment="1">
      <alignment horizontal="center" vertical="center" wrapText="1"/>
    </xf>
    <xf numFmtId="0" fontId="0" fillId="0" borderId="3" xfId="0" applyBorder="1" applyAlignment="1">
      <alignment vertical="center" wrapText="1"/>
    </xf>
    <xf numFmtId="0" fontId="0" fillId="0" borderId="3" xfId="0" applyBorder="1"/>
    <xf numFmtId="0" fontId="0" fillId="0" borderId="1" xfId="0" applyBorder="1" applyAlignment="1">
      <alignment horizontal="center" vertical="center"/>
    </xf>
    <xf numFmtId="0" fontId="1" fillId="4" borderId="1" xfId="1" applyFill="1" applyBorder="1" applyAlignment="1">
      <alignment horizontal="center" vertical="center" wrapText="1"/>
    </xf>
    <xf numFmtId="0" fontId="1" fillId="4" borderId="1" xfId="1" applyFill="1" applyBorder="1" applyAlignment="1">
      <alignment horizontal="center" vertical="center"/>
    </xf>
    <xf numFmtId="0" fontId="2" fillId="0" borderId="1" xfId="0" applyFont="1" applyBorder="1" applyAlignment="1">
      <alignment horizontal="center" vertical="center"/>
    </xf>
    <xf numFmtId="2" fontId="0" fillId="0" borderId="1" xfId="0" applyNumberFormat="1" applyBorder="1" applyAlignment="1">
      <alignment horizontal="center" vertical="center"/>
    </xf>
    <xf numFmtId="0" fontId="4" fillId="5" borderId="5" xfId="1" applyFont="1" applyFill="1" applyBorder="1" applyAlignment="1">
      <alignment horizontal="center" vertical="center" wrapText="1"/>
    </xf>
    <xf numFmtId="1" fontId="2" fillId="0" borderId="11" xfId="0" applyNumberFormat="1" applyFont="1" applyBorder="1" applyAlignment="1">
      <alignment horizontal="right"/>
    </xf>
    <xf numFmtId="0" fontId="1" fillId="5" borderId="1" xfId="1" applyFill="1" applyBorder="1" applyAlignment="1">
      <alignment horizontal="center" vertical="center" wrapText="1"/>
    </xf>
    <xf numFmtId="0" fontId="6" fillId="6" borderId="1" xfId="1" applyFont="1" applyFill="1" applyBorder="1" applyAlignment="1">
      <alignment horizontal="center" vertical="center" wrapText="1"/>
    </xf>
    <xf numFmtId="0" fontId="9" fillId="0" borderId="0" xfId="0" applyFont="1"/>
    <xf numFmtId="0" fontId="8" fillId="0" borderId="0" xfId="0" applyFont="1"/>
    <xf numFmtId="0" fontId="10" fillId="0" borderId="0" xfId="0" applyFont="1"/>
    <xf numFmtId="0" fontId="9" fillId="7" borderId="1" xfId="0" applyFont="1" applyFill="1" applyBorder="1" applyAlignment="1">
      <alignment vertical="center"/>
    </xf>
    <xf numFmtId="0" fontId="0" fillId="7" borderId="1" xfId="0" applyFill="1" applyBorder="1" applyAlignment="1">
      <alignment horizontal="center"/>
    </xf>
    <xf numFmtId="0" fontId="0" fillId="7" borderId="1" xfId="0" applyFill="1" applyBorder="1" applyAlignment="1">
      <alignment horizontal="center" wrapText="1"/>
    </xf>
    <xf numFmtId="2" fontId="0" fillId="7" borderId="1" xfId="0" applyNumberFormat="1" applyFill="1" applyBorder="1" applyAlignment="1">
      <alignment horizontal="center"/>
    </xf>
    <xf numFmtId="22" fontId="0" fillId="7" borderId="1" xfId="0" applyNumberFormat="1" applyFill="1" applyBorder="1" applyAlignment="1">
      <alignment horizontal="center"/>
    </xf>
    <xf numFmtId="2" fontId="2" fillId="7" borderId="1" xfId="0" applyNumberFormat="1" applyFont="1" applyFill="1" applyBorder="1" applyAlignment="1">
      <alignment horizontal="center"/>
    </xf>
    <xf numFmtId="1" fontId="2" fillId="7" borderId="1" xfId="0" applyNumberFormat="1" applyFont="1" applyFill="1" applyBorder="1" applyAlignment="1">
      <alignment horizontal="center"/>
    </xf>
    <xf numFmtId="1" fontId="0" fillId="7" borderId="1" xfId="0" applyNumberFormat="1" applyFill="1" applyBorder="1" applyAlignment="1">
      <alignment horizontal="center"/>
    </xf>
    <xf numFmtId="0" fontId="0" fillId="7" borderId="0" xfId="0" applyFill="1" applyAlignment="1">
      <alignment horizontal="center"/>
    </xf>
    <xf numFmtId="2" fontId="0" fillId="8" borderId="1" xfId="0" applyNumberFormat="1" applyFill="1" applyBorder="1" applyAlignment="1">
      <alignment horizontal="center"/>
    </xf>
    <xf numFmtId="22" fontId="0" fillId="8" borderId="1" xfId="0" applyNumberFormat="1" applyFill="1" applyBorder="1" applyAlignment="1">
      <alignment horizontal="center"/>
    </xf>
    <xf numFmtId="0" fontId="11" fillId="0" borderId="0" xfId="0" applyFont="1" applyAlignment="1">
      <alignment horizontal="left" vertical="center"/>
    </xf>
    <xf numFmtId="0" fontId="1" fillId="10" borderId="12" xfId="1" applyFill="1" applyBorder="1" applyAlignment="1">
      <alignment horizontal="left" vertical="center" wrapText="1"/>
    </xf>
    <xf numFmtId="0" fontId="1" fillId="10" borderId="25" xfId="1" applyFill="1" applyBorder="1" applyAlignment="1">
      <alignment horizontal="left" vertical="center" wrapText="1"/>
    </xf>
    <xf numFmtId="0" fontId="1" fillId="11" borderId="26" xfId="1" applyFill="1" applyBorder="1" applyAlignment="1">
      <alignment horizontal="left" vertical="center" wrapText="1"/>
    </xf>
    <xf numFmtId="21" fontId="0" fillId="0" borderId="0" xfId="0" applyNumberFormat="1"/>
    <xf numFmtId="0" fontId="6" fillId="0" borderId="0" xfId="1" applyFont="1" applyFill="1" applyBorder="1" applyAlignment="1">
      <alignment horizontal="center" vertical="center" wrapText="1"/>
    </xf>
    <xf numFmtId="2" fontId="2" fillId="0" borderId="20" xfId="0" applyNumberFormat="1" applyFont="1" applyBorder="1" applyAlignment="1">
      <alignment horizontal="right"/>
    </xf>
    <xf numFmtId="2" fontId="2" fillId="0" borderId="4" xfId="0" applyNumberFormat="1" applyFont="1" applyBorder="1" applyAlignment="1">
      <alignment horizontal="center" vertical="center"/>
    </xf>
    <xf numFmtId="0" fontId="2" fillId="0" borderId="21" xfId="0" applyFont="1" applyBorder="1" applyAlignment="1">
      <alignment horizontal="right"/>
    </xf>
    <xf numFmtId="2" fontId="2" fillId="0" borderId="4" xfId="0" applyNumberFormat="1" applyFont="1" applyBorder="1" applyAlignment="1">
      <alignment horizontal="center"/>
    </xf>
    <xf numFmtId="1" fontId="2" fillId="0" borderId="21" xfId="0" applyNumberFormat="1" applyFont="1" applyBorder="1" applyAlignment="1">
      <alignment horizontal="right"/>
    </xf>
    <xf numFmtId="0" fontId="6" fillId="6" borderId="6" xfId="1" applyFont="1" applyFill="1" applyBorder="1" applyAlignment="1">
      <alignment horizontal="center" vertical="center" wrapText="1"/>
    </xf>
    <xf numFmtId="0" fontId="1" fillId="5" borderId="5" xfId="1" applyFill="1" applyBorder="1" applyAlignment="1">
      <alignment horizontal="center" vertical="center" wrapText="1"/>
    </xf>
    <xf numFmtId="0" fontId="1" fillId="5" borderId="39" xfId="1" applyFill="1" applyBorder="1" applyAlignment="1">
      <alignment horizontal="center" vertical="center" wrapText="1"/>
    </xf>
    <xf numFmtId="0" fontId="1" fillId="5" borderId="40" xfId="1" applyFill="1" applyBorder="1" applyAlignment="1">
      <alignment horizontal="center" vertical="center" wrapText="1"/>
    </xf>
    <xf numFmtId="0" fontId="1" fillId="5" borderId="41" xfId="1" applyFill="1" applyBorder="1" applyAlignment="1">
      <alignment horizontal="center" vertical="center" wrapText="1"/>
    </xf>
    <xf numFmtId="0" fontId="13" fillId="12" borderId="1"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 fillId="5" borderId="22" xfId="1" applyFill="1" applyBorder="1" applyAlignment="1">
      <alignment horizontal="center" vertical="center" wrapText="1"/>
    </xf>
    <xf numFmtId="0" fontId="1" fillId="5" borderId="23" xfId="1" applyFill="1" applyBorder="1" applyAlignment="1">
      <alignment horizontal="center" vertical="center" wrapText="1"/>
    </xf>
    <xf numFmtId="0" fontId="1" fillId="5" borderId="24" xfId="1" applyFill="1" applyBorder="1" applyAlignment="1">
      <alignment horizontal="center" vertical="center" wrapText="1"/>
    </xf>
    <xf numFmtId="0" fontId="1" fillId="5" borderId="15" xfId="1" applyFill="1" applyBorder="1" applyAlignment="1">
      <alignment horizontal="center" vertical="center" wrapText="1"/>
    </xf>
    <xf numFmtId="0" fontId="1" fillId="5" borderId="18" xfId="1" applyFill="1" applyBorder="1" applyAlignment="1">
      <alignment horizontal="center" vertical="center" wrapText="1"/>
    </xf>
    <xf numFmtId="0" fontId="1" fillId="5" borderId="20" xfId="1" applyFill="1" applyBorder="1" applyAlignment="1">
      <alignment horizontal="center" vertical="center" wrapText="1"/>
    </xf>
    <xf numFmtId="0" fontId="1" fillId="5" borderId="16" xfId="1" applyFill="1" applyBorder="1" applyAlignment="1">
      <alignment horizontal="center" vertical="center" wrapText="1"/>
    </xf>
    <xf numFmtId="0" fontId="1" fillId="5" borderId="2" xfId="1" applyFill="1" applyBorder="1" applyAlignment="1">
      <alignment horizontal="center" vertical="center" wrapText="1"/>
    </xf>
    <xf numFmtId="0" fontId="1" fillId="5" borderId="4" xfId="1" applyFill="1" applyBorder="1" applyAlignment="1">
      <alignment horizontal="center" vertical="center" wrapText="1"/>
    </xf>
    <xf numFmtId="0" fontId="3" fillId="0" borderId="23" xfId="0" applyFont="1" applyBorder="1" applyAlignment="1">
      <alignment horizontal="center" vertical="center"/>
    </xf>
    <xf numFmtId="0" fontId="1" fillId="5" borderId="17" xfId="1" applyFill="1" applyBorder="1" applyAlignment="1">
      <alignment horizontal="center" vertical="center" wrapText="1"/>
    </xf>
    <xf numFmtId="0" fontId="1" fillId="5" borderId="19" xfId="1" applyFill="1" applyBorder="1" applyAlignment="1">
      <alignment horizontal="center" vertical="center" wrapText="1"/>
    </xf>
    <xf numFmtId="0" fontId="1" fillId="5" borderId="21" xfId="1" applyFill="1" applyBorder="1" applyAlignment="1">
      <alignment horizontal="center" vertical="center" wrapText="1"/>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0" fontId="0" fillId="0" borderId="30" xfId="0"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0" fillId="0" borderId="36" xfId="0" applyBorder="1" applyAlignment="1">
      <alignment horizontal="left"/>
    </xf>
    <xf numFmtId="0" fontId="0" fillId="0" borderId="37" xfId="0" applyBorder="1" applyAlignment="1">
      <alignment horizontal="left"/>
    </xf>
    <xf numFmtId="0" fontId="0" fillId="0" borderId="38" xfId="0" applyBorder="1" applyAlignment="1">
      <alignment horizontal="left"/>
    </xf>
    <xf numFmtId="0" fontId="1" fillId="5" borderId="27" xfId="1" applyFill="1" applyBorder="1" applyAlignment="1">
      <alignment horizontal="center" vertical="center"/>
    </xf>
    <xf numFmtId="0" fontId="1" fillId="5" borderId="28" xfId="1" applyFill="1" applyBorder="1" applyAlignment="1">
      <alignment horizontal="center" vertical="center"/>
    </xf>
    <xf numFmtId="0" fontId="1" fillId="5" borderId="29" xfId="1" applyFill="1" applyBorder="1" applyAlignment="1">
      <alignment horizontal="center" vertical="center"/>
    </xf>
    <xf numFmtId="0" fontId="1" fillId="5" borderId="27" xfId="1" applyFill="1" applyBorder="1" applyAlignment="1">
      <alignment horizontal="center" vertical="center" wrapText="1"/>
    </xf>
    <xf numFmtId="0" fontId="1" fillId="0" borderId="0" xfId="1" applyFill="1" applyBorder="1" applyAlignment="1">
      <alignment horizontal="center" vertical="center"/>
    </xf>
    <xf numFmtId="0" fontId="1" fillId="0" borderId="0" xfId="1" applyFill="1" applyBorder="1" applyAlignment="1">
      <alignment horizontal="center" vertical="center" wrapText="1"/>
    </xf>
    <xf numFmtId="0" fontId="12" fillId="9" borderId="0" xfId="0" applyFont="1" applyFill="1" applyAlignment="1">
      <alignment horizontal="left" vertical="center"/>
    </xf>
    <xf numFmtId="0" fontId="6" fillId="6" borderId="3" xfId="1" applyFont="1" applyFill="1" applyBorder="1" applyAlignment="1">
      <alignment horizontal="center" vertical="center" wrapText="1"/>
    </xf>
    <xf numFmtId="0" fontId="6" fillId="6" borderId="4" xfId="1" applyFont="1" applyFill="1" applyBorder="1" applyAlignment="1">
      <alignment horizontal="center" vertical="center" wrapText="1"/>
    </xf>
  </cellXfs>
  <cellStyles count="2">
    <cellStyle name="Énfasis1" xfId="1" builtinId="29"/>
    <cellStyle name="Normal" xfId="0" builtinId="0"/>
  </cellStyles>
  <dxfs count="1">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48987</xdr:colOff>
      <xdr:row>0</xdr:row>
      <xdr:rowOff>0</xdr:rowOff>
    </xdr:from>
    <xdr:to>
      <xdr:col>1</xdr:col>
      <xdr:colOff>1513115</xdr:colOff>
      <xdr:row>4</xdr:row>
      <xdr:rowOff>0</xdr:rowOff>
    </xdr:to>
    <xdr:pic>
      <xdr:nvPicPr>
        <xdr:cNvPr id="4" name="Imagen 3">
          <a:extLst>
            <a:ext uri="{FF2B5EF4-FFF2-40B4-BE49-F238E27FC236}">
              <a16:creationId xmlns:a16="http://schemas.microsoft.com/office/drawing/2014/main" id="{FD31F865-587B-4974-929B-CDCF8662B594}"/>
            </a:ext>
          </a:extLst>
        </xdr:cNvPr>
        <xdr:cNvPicPr>
          <a:picLocks noChangeAspect="1"/>
        </xdr:cNvPicPr>
      </xdr:nvPicPr>
      <xdr:blipFill>
        <a:blip xmlns:r="http://schemas.openxmlformats.org/officeDocument/2006/relationships" r:embed="rId1"/>
        <a:stretch>
          <a:fillRect/>
        </a:stretch>
      </xdr:blipFill>
      <xdr:spPr>
        <a:xfrm>
          <a:off x="288473" y="0"/>
          <a:ext cx="1464128" cy="1012371"/>
        </a:xfrm>
        <a:prstGeom prst="rect">
          <a:avLst/>
        </a:prstGeom>
      </xdr:spPr>
    </xdr:pic>
    <xdr:clientData/>
  </xdr:twoCellAnchor>
  <xdr:oneCellAnchor>
    <xdr:from>
      <xdr:col>4</xdr:col>
      <xdr:colOff>357868</xdr:colOff>
      <xdr:row>14</xdr:row>
      <xdr:rowOff>65994</xdr:rowOff>
    </xdr:from>
    <xdr:ext cx="2203295" cy="364972"/>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794FC9A3-E938-4066-B981-6523F25F39A8}"/>
                </a:ext>
              </a:extLst>
            </xdr:cNvPr>
            <xdr:cNvSpPr txBox="1"/>
          </xdr:nvSpPr>
          <xdr:spPr>
            <a:xfrm>
              <a:off x="13954125" y="4921023"/>
              <a:ext cx="2203295" cy="364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b="0" i="1">
                        <a:latin typeface="Cambria Math" panose="02040503050406030204" pitchFamily="18" charset="0"/>
                      </a:rPr>
                      <m:t>𝑇𝑒𝑞</m:t>
                    </m:r>
                    <m:r>
                      <a:rPr lang="es-MX" sz="1100" b="0" i="1">
                        <a:latin typeface="Cambria Math" panose="02040503050406030204" pitchFamily="18" charset="0"/>
                      </a:rPr>
                      <m:t>=</m:t>
                    </m:r>
                    <m:f>
                      <m:fPr>
                        <m:ctrlPr>
                          <a:rPr lang="es-MX" sz="1100" b="0" i="1">
                            <a:latin typeface="Cambria Math" panose="02040503050406030204" pitchFamily="18" charset="0"/>
                          </a:rPr>
                        </m:ctrlPr>
                      </m:fPr>
                      <m:num>
                        <m:nary>
                          <m:naryPr>
                            <m:chr m:val="∑"/>
                            <m:limLoc m:val="subSup"/>
                            <m:ctrlPr>
                              <a:rPr lang="es-MX" sz="1100" b="0" i="1">
                                <a:latin typeface="Cambria Math" panose="02040503050406030204" pitchFamily="18" charset="0"/>
                              </a:rPr>
                            </m:ctrlPr>
                          </m:naryPr>
                          <m:sub>
                            <m:r>
                              <m:rPr>
                                <m:brk m:alnAt="25"/>
                              </m:rPr>
                              <a:rPr lang="es-MX" sz="1100" b="0" i="1">
                                <a:latin typeface="Cambria Math" panose="02040503050406030204" pitchFamily="18" charset="0"/>
                              </a:rPr>
                              <m:t>𝑚</m:t>
                            </m:r>
                            <m:r>
                              <a:rPr lang="es-MX" sz="1100" b="0" i="1">
                                <a:latin typeface="Cambria Math" panose="02040503050406030204" pitchFamily="18" charset="0"/>
                              </a:rPr>
                              <m:t>=1</m:t>
                            </m:r>
                          </m:sub>
                          <m:sup>
                            <m:r>
                              <a:rPr lang="es-MX" sz="1100" b="0" i="1">
                                <a:latin typeface="Cambria Math" panose="02040503050406030204" pitchFamily="18" charset="0"/>
                              </a:rPr>
                              <m:t>𝑛</m:t>
                            </m:r>
                          </m:sup>
                          <m:e>
                            <m:sSub>
                              <m:sSubPr>
                                <m:ctrlPr>
                                  <a:rPr lang="es-MX" sz="1100" b="0" i="1">
                                    <a:latin typeface="Cambria Math" panose="02040503050406030204" pitchFamily="18" charset="0"/>
                                  </a:rPr>
                                </m:ctrlPr>
                              </m:sSubPr>
                              <m:e>
                                <m:r>
                                  <a:rPr lang="es-MX" sz="1100" b="0" i="1">
                                    <a:latin typeface="Cambria Math" panose="02040503050406030204" pitchFamily="18" charset="0"/>
                                  </a:rPr>
                                  <m:t>𝐶𝑝𝑝h</m:t>
                                </m:r>
                              </m:e>
                              <m:sub>
                                <m:r>
                                  <a:rPr lang="es-MX" sz="1100" b="0" i="1">
                                    <a:latin typeface="Cambria Math" panose="02040503050406030204" pitchFamily="18" charset="0"/>
                                  </a:rPr>
                                  <m:t>𝑚</m:t>
                                </m:r>
                              </m:sub>
                            </m:sSub>
                            <m:r>
                              <a:rPr lang="es-MX" sz="1100" b="0" i="1">
                                <a:latin typeface="Cambria Math" panose="02040503050406030204" pitchFamily="18" charset="0"/>
                              </a:rPr>
                              <m:t>∗</m:t>
                            </m:r>
                            <m:r>
                              <m:rPr>
                                <m:nor/>
                              </m:rPr>
                              <a:rPr lang="es-CL" sz="1100" b="0" i="0" u="none" strike="noStrike" baseline="0" smtClean="0">
                                <a:solidFill>
                                  <a:schemeClr val="tx1"/>
                                </a:solidFill>
                                <a:latin typeface="+mn-lt"/>
                                <a:ea typeface="+mn-ea"/>
                                <a:cs typeface="+mn-cs"/>
                              </a:rPr>
                              <m:t>𝑇𝑇𝐼𝑁𝐴𝑚</m:t>
                            </m:r>
                            <m:r>
                              <m:rPr>
                                <m:nor/>
                              </m:rPr>
                              <a:rPr lang="es-CL" sz="1100" b="0" i="0" u="none" strike="noStrike" baseline="0" smtClean="0">
                                <a:solidFill>
                                  <a:schemeClr val="tx1"/>
                                </a:solidFill>
                                <a:latin typeface="+mn-lt"/>
                                <a:ea typeface="+mn-ea"/>
                                <a:cs typeface="+mn-cs"/>
                              </a:rPr>
                              <m:t>,</m:t>
                            </m:r>
                            <m:r>
                              <m:rPr>
                                <m:nor/>
                              </m:rPr>
                              <a:rPr lang="es-CL" sz="1100" b="0" i="0" u="none" strike="noStrike" baseline="0" smtClean="0">
                                <a:solidFill>
                                  <a:schemeClr val="tx1"/>
                                </a:solidFill>
                                <a:latin typeface="+mn-lt"/>
                                <a:ea typeface="+mn-ea"/>
                                <a:cs typeface="+mn-cs"/>
                              </a:rPr>
                              <m:t>𝑟</m:t>
                            </m:r>
                            <m:r>
                              <m:rPr>
                                <m:nor/>
                              </m:rPr>
                              <a:rPr lang="es-CL" sz="1100" b="0" i="0" u="none" strike="noStrike" baseline="0" smtClean="0">
                                <a:solidFill>
                                  <a:schemeClr val="tx1"/>
                                </a:solidFill>
                                <a:latin typeface="+mn-lt"/>
                                <a:ea typeface="+mn-ea"/>
                                <a:cs typeface="+mn-cs"/>
                              </a:rPr>
                              <m:t>,</m:t>
                            </m:r>
                            <m:r>
                              <m:rPr>
                                <m:nor/>
                              </m:rPr>
                              <a:rPr lang="es-CL" sz="1100" b="0" i="0" u="none" strike="noStrike" baseline="0" smtClean="0">
                                <a:solidFill>
                                  <a:schemeClr val="tx1"/>
                                </a:solidFill>
                                <a:latin typeface="+mn-lt"/>
                                <a:ea typeface="+mn-ea"/>
                                <a:cs typeface="+mn-cs"/>
                              </a:rPr>
                              <m:t>𝑠</m:t>
                            </m:r>
                            <m:r>
                              <m:rPr>
                                <m:nor/>
                              </m:rPr>
                              <a:rPr lang="es-CL" sz="1100" b="0" i="0" u="none" strike="noStrike" baseline="0" smtClean="0">
                                <a:solidFill>
                                  <a:schemeClr val="tx1"/>
                                </a:solidFill>
                                <a:latin typeface="+mn-lt"/>
                                <a:ea typeface="+mn-ea"/>
                                <a:cs typeface="+mn-cs"/>
                              </a:rPr>
                              <m:t>,</m:t>
                            </m:r>
                            <m:r>
                              <m:rPr>
                                <m:nor/>
                              </m:rPr>
                              <a:rPr lang="es-CL" sz="1100" b="0" i="0" u="none" strike="noStrike" baseline="0" smtClean="0">
                                <a:solidFill>
                                  <a:schemeClr val="tx1"/>
                                </a:solidFill>
                                <a:latin typeface="+mn-lt"/>
                                <a:ea typeface="+mn-ea"/>
                                <a:cs typeface="+mn-cs"/>
                              </a:rPr>
                              <m:t>𝑒</m:t>
                            </m:r>
                          </m:e>
                        </m:nary>
                      </m:num>
                      <m:den>
                        <m:nary>
                          <m:naryPr>
                            <m:chr m:val="∑"/>
                            <m:ctrlPr>
                              <a:rPr lang="es-MX" sz="1100" b="0" i="1">
                                <a:latin typeface="Cambria Math" panose="02040503050406030204" pitchFamily="18" charset="0"/>
                              </a:rPr>
                            </m:ctrlPr>
                          </m:naryPr>
                          <m:sub>
                            <m:r>
                              <m:rPr>
                                <m:brk m:alnAt="23"/>
                              </m:rPr>
                              <a:rPr lang="es-MX" sz="1100" b="0" i="1">
                                <a:latin typeface="Cambria Math" panose="02040503050406030204" pitchFamily="18" charset="0"/>
                              </a:rPr>
                              <m:t>𝑚</m:t>
                            </m:r>
                            <m:r>
                              <a:rPr lang="es-MX" sz="1100" b="0" i="1">
                                <a:latin typeface="Cambria Math" panose="02040503050406030204" pitchFamily="18" charset="0"/>
                              </a:rPr>
                              <m:t>=1</m:t>
                            </m:r>
                          </m:sub>
                          <m:sup>
                            <m:r>
                              <a:rPr lang="es-MX" sz="1100" b="0" i="1">
                                <a:latin typeface="Cambria Math" panose="02040503050406030204" pitchFamily="18" charset="0"/>
                              </a:rPr>
                              <m:t>𝑛</m:t>
                            </m:r>
                          </m:sup>
                          <m:e>
                            <m:sSub>
                              <m:sSubPr>
                                <m:ctrlPr>
                                  <a:rPr lang="es-MX" sz="1100" b="0" i="1">
                                    <a:latin typeface="Cambria Math" panose="02040503050406030204" pitchFamily="18" charset="0"/>
                                  </a:rPr>
                                </m:ctrlPr>
                              </m:sSubPr>
                              <m:e>
                                <m:r>
                                  <a:rPr lang="es-MX" sz="1100" b="0" i="1">
                                    <a:latin typeface="Cambria Math" panose="02040503050406030204" pitchFamily="18" charset="0"/>
                                  </a:rPr>
                                  <m:t>𝐶𝑝𝑝h</m:t>
                                </m:r>
                              </m:e>
                              <m:sub>
                                <m:r>
                                  <a:rPr lang="es-MX" sz="1100" b="0" i="1">
                                    <a:latin typeface="Cambria Math" panose="02040503050406030204" pitchFamily="18" charset="0"/>
                                  </a:rPr>
                                  <m:t>𝑚</m:t>
                                </m:r>
                              </m:sub>
                            </m:sSub>
                          </m:e>
                        </m:nary>
                      </m:den>
                    </m:f>
                  </m:oMath>
                </m:oMathPara>
              </a14:m>
              <a:endParaRPr lang="es-CL" sz="1100"/>
            </a:p>
          </xdr:txBody>
        </xdr:sp>
      </mc:Choice>
      <mc:Fallback xmlns="">
        <xdr:sp macro="" textlink="">
          <xdr:nvSpPr>
            <xdr:cNvPr id="5" name="CuadroTexto 4">
              <a:extLst>
                <a:ext uri="{FF2B5EF4-FFF2-40B4-BE49-F238E27FC236}">
                  <a16:creationId xmlns:a16="http://schemas.microsoft.com/office/drawing/2014/main" id="{794FC9A3-E938-4066-B981-6523F25F39A8}"/>
                </a:ext>
              </a:extLst>
            </xdr:cNvPr>
            <xdr:cNvSpPr txBox="1"/>
          </xdr:nvSpPr>
          <xdr:spPr>
            <a:xfrm>
              <a:off x="13954125" y="4921023"/>
              <a:ext cx="2203295" cy="3649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latin typeface="Cambria Math" panose="02040503050406030204" pitchFamily="18" charset="0"/>
                </a:rPr>
                <a:t>𝑇𝑒𝑞=(∑2_(𝑚=1)^𝑛</a:t>
              </a:r>
              <a:r>
                <a:rPr lang="es-CL" sz="1100" b="0" i="0" u="none" strike="noStrike" baseline="0">
                  <a:solidFill>
                    <a:schemeClr val="tx1"/>
                  </a:solidFill>
                  <a:latin typeface="Cambria Math" panose="02040503050406030204" pitchFamily="18" charset="0"/>
                  <a:ea typeface="+mn-ea"/>
                  <a:cs typeface="+mn-cs"/>
                </a:rPr>
                <a:t>▒</a:t>
              </a:r>
              <a:r>
                <a:rPr lang="es-MX" sz="1100" b="0" i="0" u="none" strike="noStrike" baseline="0">
                  <a:solidFill>
                    <a:schemeClr val="tx1"/>
                  </a:solidFill>
                  <a:latin typeface="Cambria Math" panose="02040503050406030204" pitchFamily="18" charset="0"/>
                  <a:ea typeface="+mn-ea"/>
                  <a:cs typeface="+mn-cs"/>
                </a:rPr>
                <a:t>〖〖</a:t>
              </a:r>
              <a:r>
                <a:rPr lang="es-MX" sz="1100" b="0" i="0">
                  <a:latin typeface="Cambria Math" panose="02040503050406030204" pitchFamily="18" charset="0"/>
                </a:rPr>
                <a:t>𝐶𝑝𝑝ℎ〗_𝑚∗</a:t>
              </a:r>
              <a:r>
                <a:rPr lang="es-CL" sz="1100" b="0" i="0" u="none" strike="noStrike" baseline="0">
                  <a:solidFill>
                    <a:schemeClr val="tx1"/>
                  </a:solidFill>
                  <a:latin typeface="+mn-lt"/>
                  <a:ea typeface="+mn-ea"/>
                  <a:cs typeface="+mn-cs"/>
                </a:rPr>
                <a:t>"𝑇𝑇𝐼𝑁𝐴𝑚,𝑟,𝑠,𝑒</a:t>
              </a:r>
              <a:r>
                <a:rPr lang="es-CL" sz="1100" b="0" i="0" u="none" strike="noStrike" baseline="0">
                  <a:solidFill>
                    <a:schemeClr val="tx1"/>
                  </a:solidFill>
                  <a:latin typeface="Cambria Math" panose="02040503050406030204" pitchFamily="18" charset="0"/>
                  <a:ea typeface="+mn-ea"/>
                  <a:cs typeface="+mn-cs"/>
                </a:rPr>
                <a:t>" </a:t>
              </a:r>
              <a:r>
                <a:rPr lang="es-MX" sz="1100" b="0" i="0" u="none" strike="noStrike" baseline="0">
                  <a:solidFill>
                    <a:schemeClr val="tx1"/>
                  </a:solidFill>
                  <a:latin typeface="Cambria Math" panose="02040503050406030204" pitchFamily="18" charset="0"/>
                  <a:ea typeface="+mn-ea"/>
                  <a:cs typeface="+mn-cs"/>
                </a:rPr>
                <a:t>〗)/(∑_(</a:t>
              </a:r>
              <a:r>
                <a:rPr lang="es-MX" sz="1100" b="0" i="0">
                  <a:latin typeface="Cambria Math" panose="02040503050406030204" pitchFamily="18" charset="0"/>
                </a:rPr>
                <a:t>𝑚=1)^𝑛▒〖𝐶𝑝𝑝ℎ〗_𝑚 )</a:t>
              </a:r>
              <a:endParaRPr lang="es-CL" sz="1100"/>
            </a:p>
          </xdr:txBody>
        </xdr:sp>
      </mc:Fallback>
    </mc:AlternateContent>
    <xdr:clientData/>
  </xdr:oneCellAnchor>
  <xdr:oneCellAnchor>
    <xdr:from>
      <xdr:col>4</xdr:col>
      <xdr:colOff>892628</xdr:colOff>
      <xdr:row>27</xdr:row>
      <xdr:rowOff>27215</xdr:rowOff>
    </xdr:from>
    <xdr:ext cx="1320939" cy="459613"/>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81A96EFF-456E-406D-9EE0-436E3123E054}"/>
                </a:ext>
              </a:extLst>
            </xdr:cNvPr>
            <xdr:cNvSpPr txBox="1"/>
          </xdr:nvSpPr>
          <xdr:spPr>
            <a:xfrm>
              <a:off x="14488885" y="10042072"/>
              <a:ext cx="1320939" cy="459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s-MX" sz="1100" b="0" i="1">
                            <a:solidFill>
                              <a:schemeClr val="tx1"/>
                            </a:solidFill>
                            <a:effectLst/>
                            <a:latin typeface="Cambria Math" panose="02040503050406030204" pitchFamily="18" charset="0"/>
                            <a:ea typeface="+mn-ea"/>
                            <a:cs typeface="+mn-cs"/>
                          </a:rPr>
                        </m:ctrlPr>
                      </m:sSubPr>
                      <m:e>
                        <m:r>
                          <a:rPr lang="es-MX" sz="1100" b="0" i="1">
                            <a:solidFill>
                              <a:schemeClr val="tx1"/>
                            </a:solidFill>
                            <a:effectLst/>
                            <a:latin typeface="Cambria Math" panose="02040503050406030204" pitchFamily="18" charset="0"/>
                            <a:ea typeface="+mn-ea"/>
                            <a:cs typeface="+mn-cs"/>
                          </a:rPr>
                          <m:t>𝐶𝑝𝑝h</m:t>
                        </m:r>
                      </m:e>
                      <m:sub>
                        <m:r>
                          <a:rPr lang="es-MX" sz="1100" b="0" i="1">
                            <a:solidFill>
                              <a:schemeClr val="tx1"/>
                            </a:solidFill>
                            <a:effectLst/>
                            <a:latin typeface="Cambria Math" panose="02040503050406030204" pitchFamily="18" charset="0"/>
                            <a:ea typeface="+mn-ea"/>
                            <a:cs typeface="+mn-cs"/>
                          </a:rPr>
                          <m:t>𝑒𝑞</m:t>
                        </m:r>
                      </m:sub>
                    </m:sSub>
                    <m:r>
                      <a:rPr lang="es-MX" sz="1100" b="0" i="1">
                        <a:solidFill>
                          <a:schemeClr val="tx1"/>
                        </a:solidFill>
                        <a:effectLst/>
                        <a:latin typeface="Cambria Math" panose="02040503050406030204" pitchFamily="18" charset="0"/>
                        <a:ea typeface="+mn-ea"/>
                        <a:cs typeface="+mn-cs"/>
                      </a:rPr>
                      <m:t>=</m:t>
                    </m:r>
                    <m:nary>
                      <m:naryPr>
                        <m:chr m:val="∑"/>
                        <m:ctrlPr>
                          <a:rPr lang="es-MX" sz="1100" b="0" i="1">
                            <a:solidFill>
                              <a:schemeClr val="tx1"/>
                            </a:solidFill>
                            <a:effectLst/>
                            <a:latin typeface="Cambria Math" panose="02040503050406030204" pitchFamily="18" charset="0"/>
                            <a:ea typeface="+mn-ea"/>
                            <a:cs typeface="+mn-cs"/>
                          </a:rPr>
                        </m:ctrlPr>
                      </m:naryPr>
                      <m:sub>
                        <m:r>
                          <m:rPr>
                            <m:brk m:alnAt="23"/>
                          </m:rPr>
                          <a:rPr lang="es-MX" sz="1100" b="0" i="1">
                            <a:solidFill>
                              <a:schemeClr val="tx1"/>
                            </a:solidFill>
                            <a:effectLst/>
                            <a:latin typeface="Cambria Math" panose="02040503050406030204" pitchFamily="18" charset="0"/>
                            <a:ea typeface="+mn-ea"/>
                            <a:cs typeface="+mn-cs"/>
                          </a:rPr>
                          <m:t>𝑚</m:t>
                        </m:r>
                        <m:r>
                          <a:rPr lang="es-MX" sz="1100" b="0" i="1">
                            <a:solidFill>
                              <a:schemeClr val="tx1"/>
                            </a:solidFill>
                            <a:effectLst/>
                            <a:latin typeface="Cambria Math" panose="02040503050406030204" pitchFamily="18" charset="0"/>
                            <a:ea typeface="+mn-ea"/>
                            <a:cs typeface="+mn-cs"/>
                          </a:rPr>
                          <m:t>=1</m:t>
                        </m:r>
                      </m:sub>
                      <m:sup>
                        <m:r>
                          <a:rPr lang="es-MX" sz="1100" b="0" i="1">
                            <a:solidFill>
                              <a:schemeClr val="tx1"/>
                            </a:solidFill>
                            <a:effectLst/>
                            <a:latin typeface="Cambria Math" panose="02040503050406030204" pitchFamily="18" charset="0"/>
                            <a:ea typeface="+mn-ea"/>
                            <a:cs typeface="+mn-cs"/>
                          </a:rPr>
                          <m:t>𝑛</m:t>
                        </m:r>
                      </m:sup>
                      <m:e>
                        <m:sSub>
                          <m:sSubPr>
                            <m:ctrlPr>
                              <a:rPr lang="es-MX" sz="1100" b="0" i="1">
                                <a:solidFill>
                                  <a:schemeClr val="tx1"/>
                                </a:solidFill>
                                <a:effectLst/>
                                <a:latin typeface="Cambria Math" panose="02040503050406030204" pitchFamily="18" charset="0"/>
                                <a:ea typeface="+mn-ea"/>
                                <a:cs typeface="+mn-cs"/>
                              </a:rPr>
                            </m:ctrlPr>
                          </m:sSubPr>
                          <m:e>
                            <m:r>
                              <a:rPr lang="es-MX" sz="1100" b="0" i="1">
                                <a:solidFill>
                                  <a:schemeClr val="tx1"/>
                                </a:solidFill>
                                <a:effectLst/>
                                <a:latin typeface="Cambria Math" panose="02040503050406030204" pitchFamily="18" charset="0"/>
                                <a:ea typeface="+mn-ea"/>
                                <a:cs typeface="+mn-cs"/>
                              </a:rPr>
                              <m:t>𝐶𝑝𝑝h</m:t>
                            </m:r>
                          </m:e>
                          <m:sub>
                            <m:r>
                              <a:rPr lang="es-MX" sz="1100" b="0" i="1">
                                <a:solidFill>
                                  <a:schemeClr val="tx1"/>
                                </a:solidFill>
                                <a:effectLst/>
                                <a:latin typeface="Cambria Math" panose="02040503050406030204" pitchFamily="18" charset="0"/>
                                <a:ea typeface="+mn-ea"/>
                                <a:cs typeface="+mn-cs"/>
                              </a:rPr>
                              <m:t>𝑚</m:t>
                            </m:r>
                          </m:sub>
                        </m:sSub>
                      </m:e>
                    </m:nary>
                  </m:oMath>
                </m:oMathPara>
              </a14:m>
              <a:endParaRPr lang="es-CL" sz="1100"/>
            </a:p>
          </xdr:txBody>
        </xdr:sp>
      </mc:Choice>
      <mc:Fallback xmlns="">
        <xdr:sp macro="" textlink="">
          <xdr:nvSpPr>
            <xdr:cNvPr id="6" name="CuadroTexto 5">
              <a:extLst>
                <a:ext uri="{FF2B5EF4-FFF2-40B4-BE49-F238E27FC236}">
                  <a16:creationId xmlns:a16="http://schemas.microsoft.com/office/drawing/2014/main" id="{81A96EFF-456E-406D-9EE0-436E3123E054}"/>
                </a:ext>
              </a:extLst>
            </xdr:cNvPr>
            <xdr:cNvSpPr txBox="1"/>
          </xdr:nvSpPr>
          <xdr:spPr>
            <a:xfrm>
              <a:off x="14488885" y="10042072"/>
              <a:ext cx="1320939" cy="4596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MX" sz="1100" b="0" i="0">
                  <a:solidFill>
                    <a:schemeClr val="tx1"/>
                  </a:solidFill>
                  <a:effectLst/>
                  <a:latin typeface="Cambria Math" panose="02040503050406030204" pitchFamily="18" charset="0"/>
                  <a:ea typeface="+mn-ea"/>
                  <a:cs typeface="+mn-cs"/>
                </a:rPr>
                <a:t>〖𝐶𝑝𝑝ℎ〗_𝑒𝑞=∑_(𝑚=1)^𝑛▒〖𝐶𝑝𝑝ℎ〗_𝑚 </a:t>
              </a:r>
              <a:endParaRPr lang="es-CL" sz="1100"/>
            </a:p>
          </xdr:txBody>
        </xdr:sp>
      </mc:Fallback>
    </mc:AlternateContent>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36434E-27E9-44EE-8FC7-C649602ACC0B}" name="LibresDx" displayName="LibresDx" ref="A4:C3058" totalsRowShown="0">
  <autoFilter ref="A4:C3058" xr:uid="{1536434E-27E9-44EE-8FC7-C649602ACC0B}"/>
  <tableColumns count="3">
    <tableColumn id="1" xr3:uid="{80A2D16E-7728-46C8-A72F-FC0E4EFB0A93}" name="Nombre"/>
    <tableColumn id="2" xr3:uid="{4CB7A971-7035-4E6A-9C9B-5B10009B6122}" name="RUT"/>
    <tableColumn id="3" xr3:uid="{F1368DFE-B7C6-415A-86A9-68CE716A9B33}" name="ID" dataDxfId="0">
      <calculatedColumnFormula>IFERROR(LEFT(LibresDx[[#This Row],[RUT]],FIND("-",LibresDx[[#This Row],[RUT]])-1),"")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90DB8-18C9-4E28-8221-D0F1D503849E}">
  <sheetPr>
    <tabColor theme="5" tint="-0.249977111117893"/>
  </sheetPr>
  <dimension ref="A3:E29"/>
  <sheetViews>
    <sheetView showGridLines="0" topLeftCell="A20" zoomScaleNormal="100" workbookViewId="0">
      <selection activeCell="C24" sqref="C24"/>
    </sheetView>
  </sheetViews>
  <sheetFormatPr baseColWidth="10" defaultColWidth="0" defaultRowHeight="15" x14ac:dyDescent="0.25"/>
  <cols>
    <col min="1" max="1" width="3.42578125" customWidth="1"/>
    <col min="2" max="2" width="25" customWidth="1"/>
    <col min="3" max="3" width="133.85546875" customWidth="1"/>
    <col min="4" max="4" width="35.5703125" bestFit="1" customWidth="1"/>
    <col min="5" max="5" width="50.42578125" bestFit="1" customWidth="1"/>
    <col min="6" max="16384" width="11.42578125" hidden="1"/>
  </cols>
  <sheetData>
    <row r="3" spans="2:5" ht="37.5" x14ac:dyDescent="0.3">
      <c r="C3" s="13" t="s">
        <v>4266</v>
      </c>
      <c r="D3" s="13"/>
    </row>
    <row r="4" spans="2:5" x14ac:dyDescent="0.25">
      <c r="E4" s="14"/>
    </row>
    <row r="5" spans="2:5" x14ac:dyDescent="0.25">
      <c r="E5" s="14"/>
    </row>
    <row r="6" spans="2:5" x14ac:dyDescent="0.25">
      <c r="C6" s="10"/>
      <c r="D6" s="10"/>
    </row>
    <row r="7" spans="2:5" x14ac:dyDescent="0.25">
      <c r="B7" s="3" t="s">
        <v>76</v>
      </c>
      <c r="C7" s="3" t="s">
        <v>77</v>
      </c>
      <c r="D7" s="3" t="s">
        <v>78</v>
      </c>
      <c r="E7" s="3" t="s">
        <v>79</v>
      </c>
    </row>
    <row r="8" spans="2:5" ht="45" x14ac:dyDescent="0.25">
      <c r="B8" s="3" t="s">
        <v>49</v>
      </c>
      <c r="C8" s="15" t="s">
        <v>80</v>
      </c>
      <c r="D8" s="15" t="s">
        <v>81</v>
      </c>
      <c r="E8" s="16"/>
    </row>
    <row r="9" spans="2:5" ht="45" x14ac:dyDescent="0.25">
      <c r="B9" s="8" t="s">
        <v>50</v>
      </c>
      <c r="C9" s="15" t="s">
        <v>82</v>
      </c>
      <c r="D9" s="15" t="s">
        <v>81</v>
      </c>
      <c r="E9" s="16"/>
    </row>
    <row r="10" spans="2:5" ht="45" x14ac:dyDescent="0.25">
      <c r="B10" s="8" t="s">
        <v>51</v>
      </c>
      <c r="C10" s="15" t="s">
        <v>83</v>
      </c>
      <c r="D10" s="15" t="s">
        <v>81</v>
      </c>
      <c r="E10" s="16"/>
    </row>
    <row r="11" spans="2:5" ht="45" x14ac:dyDescent="0.25">
      <c r="B11" s="8" t="s">
        <v>52</v>
      </c>
      <c r="C11" s="15" t="s">
        <v>84</v>
      </c>
      <c r="D11" s="15" t="s">
        <v>81</v>
      </c>
      <c r="E11" s="16"/>
    </row>
    <row r="12" spans="2:5" ht="30" x14ac:dyDescent="0.25">
      <c r="B12" s="3" t="s">
        <v>1</v>
      </c>
      <c r="C12" s="15" t="s">
        <v>85</v>
      </c>
      <c r="D12" s="15" t="s">
        <v>81</v>
      </c>
      <c r="E12" s="16"/>
    </row>
    <row r="13" spans="2:5" ht="30" x14ac:dyDescent="0.25">
      <c r="B13" s="3" t="s">
        <v>53</v>
      </c>
      <c r="C13" s="15" t="s">
        <v>86</v>
      </c>
      <c r="D13" s="15" t="s">
        <v>81</v>
      </c>
      <c r="E13" s="16"/>
    </row>
    <row r="14" spans="2:5" ht="30" x14ac:dyDescent="0.25">
      <c r="B14" s="3" t="s">
        <v>3</v>
      </c>
      <c r="C14" s="15" t="s">
        <v>87</v>
      </c>
      <c r="D14" s="15" t="s">
        <v>81</v>
      </c>
      <c r="E14" s="16"/>
    </row>
    <row r="15" spans="2:5" ht="42" customHeight="1" x14ac:dyDescent="0.25">
      <c r="B15" s="3" t="s">
        <v>54</v>
      </c>
      <c r="C15" s="15" t="s">
        <v>4255</v>
      </c>
      <c r="D15" s="15" t="s">
        <v>81</v>
      </c>
      <c r="E15" s="16"/>
    </row>
    <row r="16" spans="2:5" ht="45" x14ac:dyDescent="0.25">
      <c r="B16" s="3" t="s">
        <v>55</v>
      </c>
      <c r="C16" s="15" t="s">
        <v>88</v>
      </c>
      <c r="D16" s="15" t="s">
        <v>81</v>
      </c>
      <c r="E16" s="16"/>
    </row>
    <row r="17" spans="2:5" ht="30" x14ac:dyDescent="0.25">
      <c r="B17" s="3" t="s">
        <v>56</v>
      </c>
      <c r="C17" s="15" t="s">
        <v>4256</v>
      </c>
      <c r="D17" s="15" t="s">
        <v>81</v>
      </c>
      <c r="E17" s="16"/>
    </row>
    <row r="18" spans="2:5" ht="30" x14ac:dyDescent="0.25">
      <c r="B18" s="31" t="s">
        <v>4239</v>
      </c>
      <c r="C18" s="30" t="s">
        <v>4257</v>
      </c>
      <c r="D18" s="32" t="s">
        <v>81</v>
      </c>
      <c r="E18" s="33"/>
    </row>
    <row r="19" spans="2:5" ht="30" x14ac:dyDescent="0.25">
      <c r="B19" s="3" t="s">
        <v>4232</v>
      </c>
      <c r="C19" s="15" t="s">
        <v>4258</v>
      </c>
      <c r="D19" s="15" t="s">
        <v>81</v>
      </c>
      <c r="E19" s="34" t="s">
        <v>4251</v>
      </c>
    </row>
    <row r="20" spans="2:5" ht="45" x14ac:dyDescent="0.25">
      <c r="B20" s="3" t="s">
        <v>4260</v>
      </c>
      <c r="C20" s="15" t="s">
        <v>4248</v>
      </c>
      <c r="D20" s="15" t="s">
        <v>81</v>
      </c>
      <c r="E20" s="16"/>
    </row>
    <row r="21" spans="2:5" ht="60" x14ac:dyDescent="0.25">
      <c r="B21" s="3" t="s">
        <v>4233</v>
      </c>
      <c r="C21" s="30" t="s">
        <v>4250</v>
      </c>
      <c r="D21" s="15" t="s">
        <v>81</v>
      </c>
      <c r="E21" s="34" t="s">
        <v>4251</v>
      </c>
    </row>
    <row r="22" spans="2:5" ht="45" x14ac:dyDescent="0.25">
      <c r="B22" s="3" t="s">
        <v>4259</v>
      </c>
      <c r="C22" s="15" t="s">
        <v>4249</v>
      </c>
      <c r="D22" s="15" t="s">
        <v>81</v>
      </c>
      <c r="E22" s="16"/>
    </row>
    <row r="23" spans="2:5" ht="30" x14ac:dyDescent="0.25">
      <c r="B23" s="3" t="s">
        <v>57</v>
      </c>
      <c r="C23" s="15" t="s">
        <v>89</v>
      </c>
      <c r="D23" s="15" t="s">
        <v>81</v>
      </c>
      <c r="E23" s="16"/>
    </row>
    <row r="24" spans="2:5" ht="30" x14ac:dyDescent="0.25">
      <c r="B24" s="8" t="s">
        <v>58</v>
      </c>
      <c r="C24" s="15" t="s">
        <v>90</v>
      </c>
      <c r="D24" s="15" t="s">
        <v>81</v>
      </c>
      <c r="E24" s="16"/>
    </row>
    <row r="25" spans="2:5" ht="30" x14ac:dyDescent="0.25">
      <c r="B25" s="8" t="s">
        <v>59</v>
      </c>
      <c r="C25" s="15" t="s">
        <v>91</v>
      </c>
      <c r="D25" s="15" t="s">
        <v>81</v>
      </c>
      <c r="E25" s="16"/>
    </row>
    <row r="26" spans="2:5" ht="30" x14ac:dyDescent="0.25">
      <c r="B26" s="3" t="s">
        <v>60</v>
      </c>
      <c r="C26" s="15" t="s">
        <v>92</v>
      </c>
      <c r="D26" s="15" t="s">
        <v>93</v>
      </c>
      <c r="E26" s="16"/>
    </row>
    <row r="27" spans="2:5" ht="30" x14ac:dyDescent="0.25">
      <c r="B27" s="8" t="s">
        <v>61</v>
      </c>
      <c r="C27" s="15" t="s">
        <v>94</v>
      </c>
      <c r="D27" s="15" t="s">
        <v>93</v>
      </c>
      <c r="E27" s="16"/>
    </row>
    <row r="28" spans="2:5" ht="45" x14ac:dyDescent="0.25">
      <c r="B28" s="3" t="s">
        <v>62</v>
      </c>
      <c r="C28" s="15" t="s">
        <v>4261</v>
      </c>
      <c r="D28" s="15" t="s">
        <v>95</v>
      </c>
      <c r="E28" s="16"/>
    </row>
    <row r="29" spans="2:5" ht="69.95" customHeight="1" x14ac:dyDescent="0.25">
      <c r="B29" s="3" t="s">
        <v>5894</v>
      </c>
      <c r="C29" s="15" t="s">
        <v>5895</v>
      </c>
      <c r="D29" s="15" t="s">
        <v>81</v>
      </c>
      <c r="E29" s="1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88529-95ED-40A0-AAD3-36F3F3FD2D73}">
  <sheetPr>
    <tabColor theme="5" tint="-0.249977111117893"/>
  </sheetPr>
  <dimension ref="A1:C3058"/>
  <sheetViews>
    <sheetView showGridLines="0" topLeftCell="A105" workbookViewId="0">
      <selection activeCell="A14" sqref="A14"/>
    </sheetView>
  </sheetViews>
  <sheetFormatPr baseColWidth="10" defaultColWidth="0" defaultRowHeight="15" x14ac:dyDescent="0.25"/>
  <cols>
    <col min="1" max="1" width="89.5703125" bestFit="1" customWidth="1"/>
    <col min="2" max="2" width="10.85546875" bestFit="1" customWidth="1"/>
    <col min="3" max="3" width="9" bestFit="1" customWidth="1"/>
    <col min="4" max="16384" width="11.42578125" hidden="1"/>
  </cols>
  <sheetData>
    <row r="1" spans="1:3" ht="18.75" x14ac:dyDescent="0.3">
      <c r="A1" s="44" t="s">
        <v>96</v>
      </c>
    </row>
    <row r="2" spans="1:3" ht="15.75" x14ac:dyDescent="0.25">
      <c r="A2" s="45" t="s">
        <v>5896</v>
      </c>
    </row>
    <row r="3" spans="1:3" ht="18.75" x14ac:dyDescent="0.3">
      <c r="A3" s="44"/>
    </row>
    <row r="4" spans="1:3" x14ac:dyDescent="0.25">
      <c r="A4" t="s">
        <v>97</v>
      </c>
      <c r="B4" t="s">
        <v>98</v>
      </c>
      <c r="C4" t="s">
        <v>99</v>
      </c>
    </row>
    <row r="5" spans="1:3" x14ac:dyDescent="0.25">
      <c r="A5" t="s">
        <v>4703</v>
      </c>
      <c r="B5" t="s">
        <v>4704</v>
      </c>
      <c r="C5" t="str">
        <f>IFERROR(LEFT(LibresDx[[#This Row],[RUT]],FIND("-",LibresDx[[#This Row],[RUT]])-1),"")</f>
        <v>76343170</v>
      </c>
    </row>
    <row r="6" spans="1:3" x14ac:dyDescent="0.25">
      <c r="A6" t="s">
        <v>487</v>
      </c>
      <c r="B6" t="s">
        <v>488</v>
      </c>
      <c r="C6" t="str">
        <f>IFERROR(LEFT(LibresDx[[#This Row],[RUT]],FIND("-",LibresDx[[#This Row],[RUT]])-1),"")</f>
        <v>76682070</v>
      </c>
    </row>
    <row r="7" spans="1:3" x14ac:dyDescent="0.25">
      <c r="A7" t="s">
        <v>4955</v>
      </c>
      <c r="B7" t="s">
        <v>5636</v>
      </c>
      <c r="C7" t="str">
        <f>IFERROR(LEFT(LibresDx[[#This Row],[RUT]],FIND("-",LibresDx[[#This Row],[RUT]])-1),"")</f>
        <v>76819130</v>
      </c>
    </row>
    <row r="8" spans="1:3" x14ac:dyDescent="0.25">
      <c r="A8" t="s">
        <v>139</v>
      </c>
      <c r="B8" t="s">
        <v>140</v>
      </c>
      <c r="C8" t="str">
        <f>IFERROR(LEFT(LibresDx[[#This Row],[RUT]],FIND("-",LibresDx[[#This Row],[RUT]])-1),"")</f>
        <v>76833300</v>
      </c>
    </row>
    <row r="9" spans="1:3" x14ac:dyDescent="0.25">
      <c r="A9" t="s">
        <v>3626</v>
      </c>
      <c r="B9" t="s">
        <v>3627</v>
      </c>
      <c r="C9" t="str">
        <f>IFERROR(LEFT(LibresDx[[#This Row],[RUT]],FIND("-",LibresDx[[#This Row],[RUT]])-1),"")</f>
        <v>77995560</v>
      </c>
    </row>
    <row r="10" spans="1:3" x14ac:dyDescent="0.25">
      <c r="A10" t="s">
        <v>260</v>
      </c>
      <c r="B10" t="s">
        <v>261</v>
      </c>
      <c r="C10" t="str">
        <f>IFERROR(LEFT(LibresDx[[#This Row],[RUT]],FIND("-",LibresDx[[#This Row],[RUT]])-1),"")</f>
        <v>94627000</v>
      </c>
    </row>
    <row r="11" spans="1:3" x14ac:dyDescent="0.25">
      <c r="A11" t="s">
        <v>137</v>
      </c>
      <c r="B11" t="s">
        <v>138</v>
      </c>
      <c r="C11" t="str">
        <f>IFERROR(LEFT(LibresDx[[#This Row],[RUT]],FIND("-",LibresDx[[#This Row],[RUT]])-1),"")</f>
        <v>96792430</v>
      </c>
    </row>
    <row r="12" spans="1:3" x14ac:dyDescent="0.25">
      <c r="A12" t="s">
        <v>360</v>
      </c>
      <c r="B12" t="s">
        <v>361</v>
      </c>
      <c r="C12" t="str">
        <f>IFERROR(LEFT(LibresDx[[#This Row],[RUT]],FIND("-",LibresDx[[#This Row],[RUT]])-1),"")</f>
        <v>96929960</v>
      </c>
    </row>
    <row r="13" spans="1:3" x14ac:dyDescent="0.25">
      <c r="A13" t="s">
        <v>4164</v>
      </c>
      <c r="B13" t="s">
        <v>4165</v>
      </c>
      <c r="C13" t="str">
        <f>IFERROR(LEFT(LibresDx[[#This Row],[RUT]],FIND("-",LibresDx[[#This Row],[RUT]])-1),"")</f>
        <v>99593190</v>
      </c>
    </row>
    <row r="14" spans="1:3" x14ac:dyDescent="0.25">
      <c r="A14" t="s">
        <v>2540</v>
      </c>
      <c r="B14" t="s">
        <v>2541</v>
      </c>
      <c r="C14" t="str">
        <f>IFERROR(LEFT(LibresDx[[#This Row],[RUT]],FIND("-",LibresDx[[#This Row],[RUT]])-1),"")</f>
        <v>61606100</v>
      </c>
    </row>
    <row r="15" spans="1:3" x14ac:dyDescent="0.25">
      <c r="A15" t="s">
        <v>4461</v>
      </c>
      <c r="B15" t="s">
        <v>4462</v>
      </c>
      <c r="C15" t="str">
        <f>IFERROR(LEFT(LibresDx[[#This Row],[RUT]],FIND("-",LibresDx[[#This Row],[RUT]])-1),"")</f>
        <v>61978540</v>
      </c>
    </row>
    <row r="16" spans="1:3" x14ac:dyDescent="0.25">
      <c r="A16" t="s">
        <v>4956</v>
      </c>
      <c r="B16" t="s">
        <v>4927</v>
      </c>
      <c r="C16" t="str">
        <f>IFERROR(LEFT(LibresDx[[#This Row],[RUT]],FIND("-",LibresDx[[#This Row],[RUT]])-1),"")</f>
        <v>70285500</v>
      </c>
    </row>
    <row r="17" spans="1:3" x14ac:dyDescent="0.25">
      <c r="A17" t="s">
        <v>3706</v>
      </c>
      <c r="B17" t="s">
        <v>3707</v>
      </c>
      <c r="C17" t="str">
        <f>IFERROR(LEFT(LibresDx[[#This Row],[RUT]],FIND("-",LibresDx[[#This Row],[RUT]])-1),"")</f>
        <v>76035258</v>
      </c>
    </row>
    <row r="18" spans="1:3" x14ac:dyDescent="0.25">
      <c r="A18" t="s">
        <v>115</v>
      </c>
      <c r="B18" t="s">
        <v>116</v>
      </c>
      <c r="C18" t="str">
        <f>IFERROR(LEFT(LibresDx[[#This Row],[RUT]],FIND("-",LibresDx[[#This Row],[RUT]])-1),"")</f>
        <v>81201000</v>
      </c>
    </row>
    <row r="19" spans="1:3" x14ac:dyDescent="0.25">
      <c r="A19" t="s">
        <v>4957</v>
      </c>
      <c r="B19" t="s">
        <v>263</v>
      </c>
      <c r="C19" t="str">
        <f>IFERROR(LEFT(LibresDx[[#This Row],[RUT]],FIND("-",LibresDx[[#This Row],[RUT]])-1),"")</f>
        <v>81537600</v>
      </c>
    </row>
    <row r="20" spans="1:3" x14ac:dyDescent="0.25">
      <c r="A20" t="s">
        <v>262</v>
      </c>
      <c r="B20" t="s">
        <v>263</v>
      </c>
      <c r="C20" t="str">
        <f>IFERROR(LEFT(LibresDx[[#This Row],[RUT]],FIND("-",LibresDx[[#This Row],[RUT]])-1),"")</f>
        <v>81537600</v>
      </c>
    </row>
    <row r="21" spans="1:3" x14ac:dyDescent="0.25">
      <c r="A21" t="s">
        <v>433</v>
      </c>
      <c r="B21" t="s">
        <v>434</v>
      </c>
      <c r="C21" t="str">
        <f>IFERROR(LEFT(LibresDx[[#This Row],[RUT]],FIND("-",LibresDx[[#This Row],[RUT]])-1),"")</f>
        <v>91489000</v>
      </c>
    </row>
    <row r="22" spans="1:3" x14ac:dyDescent="0.25">
      <c r="A22" t="s">
        <v>4958</v>
      </c>
      <c r="B22" t="s">
        <v>434</v>
      </c>
      <c r="C22" t="str">
        <f>IFERROR(LEFT(LibresDx[[#This Row],[RUT]],FIND("-",LibresDx[[#This Row],[RUT]])-1),"")</f>
        <v>91489000</v>
      </c>
    </row>
    <row r="23" spans="1:3" x14ac:dyDescent="0.25">
      <c r="A23" t="s">
        <v>374</v>
      </c>
      <c r="B23" t="s">
        <v>375</v>
      </c>
      <c r="C23" t="str">
        <f>IFERROR(LEFT(LibresDx[[#This Row],[RUT]],FIND("-",LibresDx[[#This Row],[RUT]])-1),"")</f>
        <v>96843130</v>
      </c>
    </row>
    <row r="24" spans="1:3" x14ac:dyDescent="0.25">
      <c r="A24" t="s">
        <v>2729</v>
      </c>
      <c r="B24" t="s">
        <v>2730</v>
      </c>
      <c r="C24" t="str">
        <f>IFERROR(LEFT(LibresDx[[#This Row],[RUT]],FIND("-",LibresDx[[#This Row],[RUT]])-1),"")</f>
        <v>76215634</v>
      </c>
    </row>
    <row r="25" spans="1:3" x14ac:dyDescent="0.25">
      <c r="A25" t="s">
        <v>174</v>
      </c>
      <c r="B25" t="s">
        <v>175</v>
      </c>
      <c r="C25" t="str">
        <f>IFERROR(LEFT(LibresDx[[#This Row],[RUT]],FIND("-",LibresDx[[#This Row],[RUT]])-1),"")</f>
        <v>53300841</v>
      </c>
    </row>
    <row r="26" spans="1:3" x14ac:dyDescent="0.25">
      <c r="A26" t="s">
        <v>194</v>
      </c>
      <c r="B26" t="s">
        <v>195</v>
      </c>
      <c r="C26" t="str">
        <f>IFERROR(LEFT(LibresDx[[#This Row],[RUT]],FIND("-",LibresDx[[#This Row],[RUT]])-1),"")</f>
        <v>53301881</v>
      </c>
    </row>
    <row r="27" spans="1:3" x14ac:dyDescent="0.25">
      <c r="A27" t="s">
        <v>204</v>
      </c>
      <c r="B27" t="s">
        <v>205</v>
      </c>
      <c r="C27" t="str">
        <f>IFERROR(LEFT(LibresDx[[#This Row],[RUT]],FIND("-",LibresDx[[#This Row],[RUT]])-1),"")</f>
        <v>53303284</v>
      </c>
    </row>
    <row r="28" spans="1:3" x14ac:dyDescent="0.25">
      <c r="A28" t="s">
        <v>210</v>
      </c>
      <c r="B28" t="s">
        <v>211</v>
      </c>
      <c r="C28" t="str">
        <f>IFERROR(LEFT(LibresDx[[#This Row],[RUT]],FIND("-",LibresDx[[#This Row],[RUT]])-1),"")</f>
        <v>53305293</v>
      </c>
    </row>
    <row r="29" spans="1:3" x14ac:dyDescent="0.25">
      <c r="A29" t="s">
        <v>182</v>
      </c>
      <c r="B29" t="s">
        <v>183</v>
      </c>
      <c r="C29" t="str">
        <f>IFERROR(LEFT(LibresDx[[#This Row],[RUT]],FIND("-",LibresDx[[#This Row],[RUT]])-1),"")</f>
        <v>53306785</v>
      </c>
    </row>
    <row r="30" spans="1:3" x14ac:dyDescent="0.25">
      <c r="A30" t="s">
        <v>200</v>
      </c>
      <c r="B30" t="s">
        <v>201</v>
      </c>
      <c r="C30" t="str">
        <f>IFERROR(LEFT(LibresDx[[#This Row],[RUT]],FIND("-",LibresDx[[#This Row],[RUT]])-1),"")</f>
        <v>53307190</v>
      </c>
    </row>
    <row r="31" spans="1:3" x14ac:dyDescent="0.25">
      <c r="A31" t="s">
        <v>196</v>
      </c>
      <c r="B31" t="s">
        <v>197</v>
      </c>
      <c r="C31" t="str">
        <f>IFERROR(LEFT(LibresDx[[#This Row],[RUT]],FIND("-",LibresDx[[#This Row],[RUT]])-1),"")</f>
        <v>53307401</v>
      </c>
    </row>
    <row r="32" spans="1:3" x14ac:dyDescent="0.25">
      <c r="A32" t="s">
        <v>178</v>
      </c>
      <c r="B32" t="s">
        <v>179</v>
      </c>
      <c r="C32" t="str">
        <f>IFERROR(LEFT(LibresDx[[#This Row],[RUT]],FIND("-",LibresDx[[#This Row],[RUT]])-1),"")</f>
        <v>53308832</v>
      </c>
    </row>
    <row r="33" spans="1:3" x14ac:dyDescent="0.25">
      <c r="A33" t="s">
        <v>166</v>
      </c>
      <c r="B33" t="s">
        <v>167</v>
      </c>
      <c r="C33" t="str">
        <f>IFERROR(LEFT(LibresDx[[#This Row],[RUT]],FIND("-",LibresDx[[#This Row],[RUT]])-1),"")</f>
        <v>53313019</v>
      </c>
    </row>
    <row r="34" spans="1:3" x14ac:dyDescent="0.25">
      <c r="A34" t="s">
        <v>198</v>
      </c>
      <c r="B34" t="s">
        <v>199</v>
      </c>
      <c r="C34" t="str">
        <f>IFERROR(LEFT(LibresDx[[#This Row],[RUT]],FIND("-",LibresDx[[#This Row],[RUT]])-1),"")</f>
        <v>53313325</v>
      </c>
    </row>
    <row r="35" spans="1:3" x14ac:dyDescent="0.25">
      <c r="A35" t="s">
        <v>230</v>
      </c>
      <c r="B35" t="s">
        <v>231</v>
      </c>
      <c r="C35" t="str">
        <f>IFERROR(LEFT(LibresDx[[#This Row],[RUT]],FIND("-",LibresDx[[#This Row],[RUT]])-1),"")</f>
        <v>53313950</v>
      </c>
    </row>
    <row r="36" spans="1:3" x14ac:dyDescent="0.25">
      <c r="A36" t="s">
        <v>180</v>
      </c>
      <c r="B36" t="s">
        <v>181</v>
      </c>
      <c r="C36" t="str">
        <f>IFERROR(LEFT(LibresDx[[#This Row],[RUT]],FIND("-",LibresDx[[#This Row],[RUT]])-1),"")</f>
        <v>53315032</v>
      </c>
    </row>
    <row r="37" spans="1:3" x14ac:dyDescent="0.25">
      <c r="A37" t="s">
        <v>214</v>
      </c>
      <c r="B37" t="s">
        <v>215</v>
      </c>
      <c r="C37" t="str">
        <f>IFERROR(LEFT(LibresDx[[#This Row],[RUT]],FIND("-",LibresDx[[#This Row],[RUT]])-1),"")</f>
        <v>53315212</v>
      </c>
    </row>
    <row r="38" spans="1:3" x14ac:dyDescent="0.25">
      <c r="A38" t="s">
        <v>218</v>
      </c>
      <c r="B38" t="s">
        <v>219</v>
      </c>
      <c r="C38" t="str">
        <f>IFERROR(LEFT(LibresDx[[#This Row],[RUT]],FIND("-",LibresDx[[#This Row],[RUT]])-1),"")</f>
        <v>53321584</v>
      </c>
    </row>
    <row r="39" spans="1:3" x14ac:dyDescent="0.25">
      <c r="A39" t="s">
        <v>184</v>
      </c>
      <c r="B39" t="s">
        <v>185</v>
      </c>
      <c r="C39" t="str">
        <f>IFERROR(LEFT(LibresDx[[#This Row],[RUT]],FIND("-",LibresDx[[#This Row],[RUT]])-1),"")</f>
        <v>53321624</v>
      </c>
    </row>
    <row r="40" spans="1:3" x14ac:dyDescent="0.25">
      <c r="A40" t="s">
        <v>164</v>
      </c>
      <c r="B40" t="s">
        <v>165</v>
      </c>
      <c r="C40" t="str">
        <f>IFERROR(LEFT(LibresDx[[#This Row],[RUT]],FIND("-",LibresDx[[#This Row],[RUT]])-1),"")</f>
        <v>53321991</v>
      </c>
    </row>
    <row r="41" spans="1:3" x14ac:dyDescent="0.25">
      <c r="A41" t="s">
        <v>220</v>
      </c>
      <c r="B41" t="s">
        <v>221</v>
      </c>
      <c r="C41" t="str">
        <f>IFERROR(LEFT(LibresDx[[#This Row],[RUT]],FIND("-",LibresDx[[#This Row],[RUT]])-1),"")</f>
        <v>53322520</v>
      </c>
    </row>
    <row r="42" spans="1:3" x14ac:dyDescent="0.25">
      <c r="A42" t="s">
        <v>222</v>
      </c>
      <c r="B42" t="s">
        <v>223</v>
      </c>
      <c r="C42" t="str">
        <f>IFERROR(LEFT(LibresDx[[#This Row],[RUT]],FIND("-",LibresDx[[#This Row],[RUT]])-1),"")</f>
        <v>53322521</v>
      </c>
    </row>
    <row r="43" spans="1:3" x14ac:dyDescent="0.25">
      <c r="A43" t="s">
        <v>202</v>
      </c>
      <c r="B43" t="s">
        <v>203</v>
      </c>
      <c r="C43" t="str">
        <f>IFERROR(LEFT(LibresDx[[#This Row],[RUT]],FIND("-",LibresDx[[#This Row],[RUT]])-1),"")</f>
        <v>53323749</v>
      </c>
    </row>
    <row r="44" spans="1:3" x14ac:dyDescent="0.25">
      <c r="A44" t="s">
        <v>4472</v>
      </c>
      <c r="B44" t="s">
        <v>4473</v>
      </c>
      <c r="C44" t="str">
        <f>IFERROR(LEFT(LibresDx[[#This Row],[RUT]],FIND("-",LibresDx[[#This Row],[RUT]])-1),"")</f>
        <v>53324355</v>
      </c>
    </row>
    <row r="45" spans="1:3" x14ac:dyDescent="0.25">
      <c r="A45" t="s">
        <v>168</v>
      </c>
      <c r="B45" t="s">
        <v>169</v>
      </c>
      <c r="C45" t="str">
        <f>IFERROR(LEFT(LibresDx[[#This Row],[RUT]],FIND("-",LibresDx[[#This Row],[RUT]])-1),"")</f>
        <v>56033550</v>
      </c>
    </row>
    <row r="46" spans="1:3" x14ac:dyDescent="0.25">
      <c r="A46" t="s">
        <v>4959</v>
      </c>
      <c r="B46" t="s">
        <v>161</v>
      </c>
      <c r="C46" t="str">
        <f>IFERROR(LEFT(LibresDx[[#This Row],[RUT]],FIND("-",LibresDx[[#This Row],[RUT]])-1),"")</f>
        <v>56053060</v>
      </c>
    </row>
    <row r="47" spans="1:3" x14ac:dyDescent="0.25">
      <c r="A47" t="s">
        <v>170</v>
      </c>
      <c r="B47" t="s">
        <v>171</v>
      </c>
      <c r="C47" t="str">
        <f>IFERROR(LEFT(LibresDx[[#This Row],[RUT]],FIND("-",LibresDx[[#This Row],[RUT]])-1),"")</f>
        <v>56056910</v>
      </c>
    </row>
    <row r="48" spans="1:3" x14ac:dyDescent="0.25">
      <c r="A48" t="s">
        <v>224</v>
      </c>
      <c r="B48" t="s">
        <v>225</v>
      </c>
      <c r="C48" t="str">
        <f>IFERROR(LEFT(LibresDx[[#This Row],[RUT]],FIND("-",LibresDx[[#This Row],[RUT]])-1),"")</f>
        <v>56059620</v>
      </c>
    </row>
    <row r="49" spans="1:3" x14ac:dyDescent="0.25">
      <c r="A49" t="s">
        <v>190</v>
      </c>
      <c r="B49" t="s">
        <v>191</v>
      </c>
      <c r="C49" t="str">
        <f>IFERROR(LEFT(LibresDx[[#This Row],[RUT]],FIND("-",LibresDx[[#This Row],[RUT]])-1),"")</f>
        <v>56069560</v>
      </c>
    </row>
    <row r="50" spans="1:3" x14ac:dyDescent="0.25">
      <c r="A50" t="s">
        <v>192</v>
      </c>
      <c r="B50" t="s">
        <v>193</v>
      </c>
      <c r="C50" t="str">
        <f>IFERROR(LEFT(LibresDx[[#This Row],[RUT]],FIND("-",LibresDx[[#This Row],[RUT]])-1),"")</f>
        <v>56079880</v>
      </c>
    </row>
    <row r="51" spans="1:3" x14ac:dyDescent="0.25">
      <c r="A51" t="s">
        <v>162</v>
      </c>
      <c r="B51" t="s">
        <v>163</v>
      </c>
      <c r="C51" t="str">
        <f>IFERROR(LEFT(LibresDx[[#This Row],[RUT]],FIND("-",LibresDx[[#This Row],[RUT]])-1),"")</f>
        <v>56082460</v>
      </c>
    </row>
    <row r="52" spans="1:3" x14ac:dyDescent="0.25">
      <c r="A52" t="s">
        <v>176</v>
      </c>
      <c r="B52" t="s">
        <v>177</v>
      </c>
      <c r="C52" t="str">
        <f>IFERROR(LEFT(LibresDx[[#This Row],[RUT]],FIND("-",LibresDx[[#This Row],[RUT]])-1),"")</f>
        <v>56088630</v>
      </c>
    </row>
    <row r="53" spans="1:3" x14ac:dyDescent="0.25">
      <c r="A53" t="s">
        <v>266</v>
      </c>
      <c r="B53" t="s">
        <v>267</v>
      </c>
      <c r="C53" t="str">
        <f>IFERROR(LEFT(LibresDx[[#This Row],[RUT]],FIND("-",LibresDx[[#This Row],[RUT]])-1),"")</f>
        <v>61608205</v>
      </c>
    </row>
    <row r="54" spans="1:3" x14ac:dyDescent="0.25">
      <c r="A54" t="s">
        <v>172</v>
      </c>
      <c r="B54" t="s">
        <v>173</v>
      </c>
      <c r="C54" t="str">
        <f>IFERROR(LEFT(LibresDx[[#This Row],[RUT]],FIND("-",LibresDx[[#This Row],[RUT]])-1),"")</f>
        <v>65029896</v>
      </c>
    </row>
    <row r="55" spans="1:3" x14ac:dyDescent="0.25">
      <c r="A55" t="s">
        <v>186</v>
      </c>
      <c r="B55" t="s">
        <v>187</v>
      </c>
      <c r="C55" t="str">
        <f>IFERROR(LEFT(LibresDx[[#This Row],[RUT]],FIND("-",LibresDx[[#This Row],[RUT]])-1),"")</f>
        <v>65039906</v>
      </c>
    </row>
    <row r="56" spans="1:3" x14ac:dyDescent="0.25">
      <c r="A56" t="s">
        <v>188</v>
      </c>
      <c r="B56" t="s">
        <v>189</v>
      </c>
      <c r="C56" t="str">
        <f>IFERROR(LEFT(LibresDx[[#This Row],[RUT]],FIND("-",LibresDx[[#This Row],[RUT]])-1),"")</f>
        <v>65039907</v>
      </c>
    </row>
    <row r="57" spans="1:3" x14ac:dyDescent="0.25">
      <c r="A57" t="s">
        <v>206</v>
      </c>
      <c r="B57" t="s">
        <v>207</v>
      </c>
      <c r="C57" t="str">
        <f>IFERROR(LEFT(LibresDx[[#This Row],[RUT]],FIND("-",LibresDx[[#This Row],[RUT]])-1),"")</f>
        <v>65065445</v>
      </c>
    </row>
    <row r="58" spans="1:3" x14ac:dyDescent="0.25">
      <c r="A58" t="s">
        <v>216</v>
      </c>
      <c r="B58" t="s">
        <v>217</v>
      </c>
      <c r="C58" t="str">
        <f>IFERROR(LEFT(LibresDx[[#This Row],[RUT]],FIND("-",LibresDx[[#This Row],[RUT]])-1),"")</f>
        <v>65071398</v>
      </c>
    </row>
    <row r="59" spans="1:3" x14ac:dyDescent="0.25">
      <c r="A59" t="s">
        <v>208</v>
      </c>
      <c r="B59" t="s">
        <v>209</v>
      </c>
      <c r="C59" t="str">
        <f>IFERROR(LEFT(LibresDx[[#This Row],[RUT]],FIND("-",LibresDx[[#This Row],[RUT]])-1),"")</f>
        <v>65097565</v>
      </c>
    </row>
    <row r="60" spans="1:3" x14ac:dyDescent="0.25">
      <c r="A60" t="s">
        <v>4004</v>
      </c>
      <c r="B60" t="s">
        <v>4005</v>
      </c>
      <c r="C60" t="str">
        <f>IFERROR(LEFT(LibresDx[[#This Row],[RUT]],FIND("-",LibresDx[[#This Row],[RUT]])-1),"")</f>
        <v>65108487</v>
      </c>
    </row>
    <row r="61" spans="1:3" x14ac:dyDescent="0.25">
      <c r="A61" t="s">
        <v>212</v>
      </c>
      <c r="B61" t="s">
        <v>213</v>
      </c>
      <c r="C61" t="str">
        <f>IFERROR(LEFT(LibresDx[[#This Row],[RUT]],FIND("-",LibresDx[[#This Row],[RUT]])-1),"")</f>
        <v>65114249</v>
      </c>
    </row>
    <row r="62" spans="1:3" x14ac:dyDescent="0.25">
      <c r="A62" t="s">
        <v>4960</v>
      </c>
      <c r="B62" t="s">
        <v>5637</v>
      </c>
      <c r="C62" t="str">
        <f>IFERROR(LEFT(LibresDx[[#This Row],[RUT]],FIND("-",LibresDx[[#This Row],[RUT]])-1),"")</f>
        <v>65167107</v>
      </c>
    </row>
    <row r="63" spans="1:3" x14ac:dyDescent="0.25">
      <c r="A63" t="s">
        <v>236</v>
      </c>
      <c r="B63" t="s">
        <v>237</v>
      </c>
      <c r="C63" t="str">
        <f>IFERROR(LEFT(LibresDx[[#This Row],[RUT]],FIND("-",LibresDx[[#This Row],[RUT]])-1),"")</f>
        <v>70300000</v>
      </c>
    </row>
    <row r="64" spans="1:3" x14ac:dyDescent="0.25">
      <c r="A64" t="s">
        <v>226</v>
      </c>
      <c r="B64" t="s">
        <v>227</v>
      </c>
      <c r="C64" t="str">
        <f>IFERROR(LEFT(LibresDx[[#This Row],[RUT]],FIND("-",LibresDx[[#This Row],[RUT]])-1),"")</f>
        <v>76004692</v>
      </c>
    </row>
    <row r="65" spans="1:3" x14ac:dyDescent="0.25">
      <c r="A65" t="s">
        <v>4961</v>
      </c>
      <c r="B65" t="s">
        <v>249</v>
      </c>
      <c r="C65" t="str">
        <f>IFERROR(LEFT(LibresDx[[#This Row],[RUT]],FIND("-",LibresDx[[#This Row],[RUT]])-1),"")</f>
        <v>76058347</v>
      </c>
    </row>
    <row r="66" spans="1:3" x14ac:dyDescent="0.25">
      <c r="A66" t="s">
        <v>248</v>
      </c>
      <c r="B66" t="s">
        <v>249</v>
      </c>
      <c r="C66" t="str">
        <f>IFERROR(LEFT(LibresDx[[#This Row],[RUT]],FIND("-",LibresDx[[#This Row],[RUT]])-1),"")</f>
        <v>76058347</v>
      </c>
    </row>
    <row r="67" spans="1:3" x14ac:dyDescent="0.25">
      <c r="A67" t="s">
        <v>4693</v>
      </c>
      <c r="B67" t="s">
        <v>4694</v>
      </c>
      <c r="C67" t="str">
        <f>IFERROR(LEFT(LibresDx[[#This Row],[RUT]],FIND("-",LibresDx[[#This Row],[RUT]])-1),"")</f>
        <v>76111742</v>
      </c>
    </row>
    <row r="68" spans="1:3" x14ac:dyDescent="0.25">
      <c r="A68" t="s">
        <v>4962</v>
      </c>
      <c r="B68" t="s">
        <v>5638</v>
      </c>
      <c r="C68" t="str">
        <f>IFERROR(LEFT(LibresDx[[#This Row],[RUT]],FIND("-",LibresDx[[#This Row],[RUT]])-1),"")</f>
        <v>76121910</v>
      </c>
    </row>
    <row r="69" spans="1:3" x14ac:dyDescent="0.25">
      <c r="A69" t="s">
        <v>256</v>
      </c>
      <c r="B69" t="s">
        <v>257</v>
      </c>
      <c r="C69" t="str">
        <f>IFERROR(LEFT(LibresDx[[#This Row],[RUT]],FIND("-",LibresDx[[#This Row],[RUT]])-1),"")</f>
        <v>76127450</v>
      </c>
    </row>
    <row r="70" spans="1:3" x14ac:dyDescent="0.25">
      <c r="A70" t="s">
        <v>153</v>
      </c>
      <c r="B70" t="s">
        <v>154</v>
      </c>
      <c r="C70" t="str">
        <f>IFERROR(LEFT(LibresDx[[#This Row],[RUT]],FIND("-",LibresDx[[#This Row],[RUT]])-1),"")</f>
        <v>76131053</v>
      </c>
    </row>
    <row r="71" spans="1:3" x14ac:dyDescent="0.25">
      <c r="A71" t="s">
        <v>3389</v>
      </c>
      <c r="B71" t="s">
        <v>4206</v>
      </c>
      <c r="C71" t="str">
        <f>IFERROR(LEFT(LibresDx[[#This Row],[RUT]],FIND("-",LibresDx[[#This Row],[RUT]])-1),"")</f>
        <v>76146937</v>
      </c>
    </row>
    <row r="72" spans="1:3" x14ac:dyDescent="0.25">
      <c r="A72" t="s">
        <v>254</v>
      </c>
      <c r="B72" t="s">
        <v>255</v>
      </c>
      <c r="C72" t="str">
        <f>IFERROR(LEFT(LibresDx[[#This Row],[RUT]],FIND("-",LibresDx[[#This Row],[RUT]])-1),"")</f>
        <v>76179171</v>
      </c>
    </row>
    <row r="73" spans="1:3" x14ac:dyDescent="0.25">
      <c r="A73" t="s">
        <v>3968</v>
      </c>
      <c r="B73" t="s">
        <v>3969</v>
      </c>
      <c r="C73" t="str">
        <f>IFERROR(LEFT(LibresDx[[#This Row],[RUT]],FIND("-",LibresDx[[#This Row],[RUT]])-1),"")</f>
        <v>76182414</v>
      </c>
    </row>
    <row r="74" spans="1:3" x14ac:dyDescent="0.25">
      <c r="A74" t="s">
        <v>252</v>
      </c>
      <c r="B74" t="s">
        <v>253</v>
      </c>
      <c r="C74" t="str">
        <f>IFERROR(LEFT(LibresDx[[#This Row],[RUT]],FIND("-",LibresDx[[#This Row],[RUT]])-1),"")</f>
        <v>76200792</v>
      </c>
    </row>
    <row r="75" spans="1:3" x14ac:dyDescent="0.25">
      <c r="A75" t="s">
        <v>4481</v>
      </c>
      <c r="B75" t="s">
        <v>4482</v>
      </c>
      <c r="C75" t="str">
        <f>IFERROR(LEFT(LibresDx[[#This Row],[RUT]],FIND("-",LibresDx[[#This Row],[RUT]])-1),"")</f>
        <v>76238985</v>
      </c>
    </row>
    <row r="76" spans="1:3" x14ac:dyDescent="0.25">
      <c r="A76" t="s">
        <v>3804</v>
      </c>
      <c r="B76" t="s">
        <v>3805</v>
      </c>
      <c r="C76" t="str">
        <f>IFERROR(LEFT(LibresDx[[#This Row],[RUT]],FIND("-",LibresDx[[#This Row],[RUT]])-1),"")</f>
        <v>76253318</v>
      </c>
    </row>
    <row r="77" spans="1:3" x14ac:dyDescent="0.25">
      <c r="A77" t="s">
        <v>238</v>
      </c>
      <c r="B77" t="s">
        <v>239</v>
      </c>
      <c r="C77" t="str">
        <f>IFERROR(LEFT(LibresDx[[#This Row],[RUT]],FIND("-",LibresDx[[#This Row],[RUT]])-1),"")</f>
        <v>76301545</v>
      </c>
    </row>
    <row r="78" spans="1:3" x14ac:dyDescent="0.25">
      <c r="A78" t="s">
        <v>244</v>
      </c>
      <c r="B78" t="s">
        <v>245</v>
      </c>
      <c r="C78" t="str">
        <f>IFERROR(LEFT(LibresDx[[#This Row],[RUT]],FIND("-",LibresDx[[#This Row],[RUT]])-1),"")</f>
        <v>76308711</v>
      </c>
    </row>
    <row r="79" spans="1:3" x14ac:dyDescent="0.25">
      <c r="A79" t="s">
        <v>4963</v>
      </c>
      <c r="B79" t="s">
        <v>273</v>
      </c>
      <c r="C79" t="str">
        <f>IFERROR(LEFT(LibresDx[[#This Row],[RUT]],FIND("-",LibresDx[[#This Row],[RUT]])-1),"")</f>
        <v>76470591</v>
      </c>
    </row>
    <row r="80" spans="1:3" x14ac:dyDescent="0.25">
      <c r="A80" t="s">
        <v>268</v>
      </c>
      <c r="B80" t="s">
        <v>269</v>
      </c>
      <c r="C80" t="str">
        <f>IFERROR(LEFT(LibresDx[[#This Row],[RUT]],FIND("-",LibresDx[[#This Row],[RUT]])-1),"")</f>
        <v>76496130</v>
      </c>
    </row>
    <row r="81" spans="1:3" x14ac:dyDescent="0.25">
      <c r="A81" t="s">
        <v>4964</v>
      </c>
      <c r="B81" t="s">
        <v>5639</v>
      </c>
      <c r="C81" t="str">
        <f>IFERROR(LEFT(LibresDx[[#This Row],[RUT]],FIND("-",LibresDx[[#This Row],[RUT]])-1),"")</f>
        <v>76584169</v>
      </c>
    </row>
    <row r="82" spans="1:3" x14ac:dyDescent="0.25">
      <c r="A82" t="s">
        <v>4965</v>
      </c>
      <c r="B82" t="s">
        <v>5640</v>
      </c>
      <c r="C82" t="str">
        <f>IFERROR(LEFT(LibresDx[[#This Row],[RUT]],FIND("-",LibresDx[[#This Row],[RUT]])-1),"")</f>
        <v>76657840</v>
      </c>
    </row>
    <row r="83" spans="1:3" x14ac:dyDescent="0.25">
      <c r="A83" t="s">
        <v>4966</v>
      </c>
      <c r="B83" t="s">
        <v>5641</v>
      </c>
      <c r="C83" t="str">
        <f>IFERROR(LEFT(LibresDx[[#This Row],[RUT]],FIND("-",LibresDx[[#This Row],[RUT]])-1),"")</f>
        <v>76751838</v>
      </c>
    </row>
    <row r="84" spans="1:3" x14ac:dyDescent="0.25">
      <c r="A84" t="s">
        <v>258</v>
      </c>
      <c r="B84" t="s">
        <v>259</v>
      </c>
      <c r="C84" t="str">
        <f>IFERROR(LEFT(LibresDx[[#This Row],[RUT]],FIND("-",LibresDx[[#This Row],[RUT]])-1),"")</f>
        <v>76829625</v>
      </c>
    </row>
    <row r="85" spans="1:3" x14ac:dyDescent="0.25">
      <c r="A85" t="s">
        <v>228</v>
      </c>
      <c r="B85" t="s">
        <v>229</v>
      </c>
      <c r="C85" t="str">
        <f>IFERROR(LEFT(LibresDx[[#This Row],[RUT]],FIND("-",LibresDx[[#This Row],[RUT]])-1),"")</f>
        <v>76879426</v>
      </c>
    </row>
    <row r="86" spans="1:3" x14ac:dyDescent="0.25">
      <c r="A86" t="s">
        <v>129</v>
      </c>
      <c r="B86" t="s">
        <v>130</v>
      </c>
      <c r="C86" t="str">
        <f>IFERROR(LEFT(LibresDx[[#This Row],[RUT]],FIND("-",LibresDx[[#This Row],[RUT]])-1),"")</f>
        <v>76879810</v>
      </c>
    </row>
    <row r="87" spans="1:3" x14ac:dyDescent="0.25">
      <c r="A87" t="s">
        <v>4790</v>
      </c>
      <c r="B87" t="s">
        <v>4791</v>
      </c>
      <c r="C87" t="str">
        <f>IFERROR(LEFT(LibresDx[[#This Row],[RUT]],FIND("-",LibresDx[[#This Row],[RUT]])-1),"")</f>
        <v>76978779</v>
      </c>
    </row>
    <row r="88" spans="1:3" x14ac:dyDescent="0.25">
      <c r="A88" t="s">
        <v>234</v>
      </c>
      <c r="B88" t="s">
        <v>235</v>
      </c>
      <c r="C88" t="str">
        <f>IFERROR(LEFT(LibresDx[[#This Row],[RUT]],FIND("-",LibresDx[[#This Row],[RUT]])-1),"")</f>
        <v>77261280</v>
      </c>
    </row>
    <row r="89" spans="1:3" x14ac:dyDescent="0.25">
      <c r="A89" t="s">
        <v>4967</v>
      </c>
      <c r="B89" t="s">
        <v>5642</v>
      </c>
      <c r="C89" t="str">
        <f>IFERROR(LEFT(LibresDx[[#This Row],[RUT]],FIND("-",LibresDx[[#This Row],[RUT]])-1),"")</f>
        <v>77569067</v>
      </c>
    </row>
    <row r="90" spans="1:3" x14ac:dyDescent="0.25">
      <c r="A90" t="s">
        <v>240</v>
      </c>
      <c r="B90" t="s">
        <v>241</v>
      </c>
      <c r="C90" t="str">
        <f>IFERROR(LEFT(LibresDx[[#This Row],[RUT]],FIND("-",LibresDx[[#This Row],[RUT]])-1),"")</f>
        <v>78627210</v>
      </c>
    </row>
    <row r="91" spans="1:3" x14ac:dyDescent="0.25">
      <c r="A91" t="s">
        <v>4968</v>
      </c>
      <c r="B91" t="s">
        <v>5643</v>
      </c>
      <c r="C91" t="str">
        <f>IFERROR(LEFT(LibresDx[[#This Row],[RUT]],FIND("-",LibresDx[[#This Row],[RUT]])-1),"")</f>
        <v>79512820</v>
      </c>
    </row>
    <row r="92" spans="1:3" x14ac:dyDescent="0.25">
      <c r="A92" t="s">
        <v>3918</v>
      </c>
      <c r="B92" t="s">
        <v>3919</v>
      </c>
      <c r="C92" t="str">
        <f>IFERROR(LEFT(LibresDx[[#This Row],[RUT]],FIND("-",LibresDx[[#This Row],[RUT]])-1),"")</f>
        <v>79802830</v>
      </c>
    </row>
    <row r="93" spans="1:3" x14ac:dyDescent="0.25">
      <c r="A93" t="s">
        <v>159</v>
      </c>
      <c r="B93" t="s">
        <v>160</v>
      </c>
      <c r="C93" t="str">
        <f>IFERROR(LEFT(LibresDx[[#This Row],[RUT]],FIND("-",LibresDx[[#This Row],[RUT]])-1),"")</f>
        <v>81370700</v>
      </c>
    </row>
    <row r="94" spans="1:3" x14ac:dyDescent="0.25">
      <c r="A94" t="s">
        <v>155</v>
      </c>
      <c r="B94" t="s">
        <v>156</v>
      </c>
      <c r="C94" t="str">
        <f>IFERROR(LEFT(LibresDx[[#This Row],[RUT]],FIND("-",LibresDx[[#This Row],[RUT]])-1),"")</f>
        <v>85600400</v>
      </c>
    </row>
    <row r="95" spans="1:3" x14ac:dyDescent="0.25">
      <c r="A95" t="s">
        <v>4969</v>
      </c>
      <c r="B95" t="s">
        <v>156</v>
      </c>
      <c r="C95" t="str">
        <f>IFERROR(LEFT(LibresDx[[#This Row],[RUT]],FIND("-",LibresDx[[#This Row],[RUT]])-1),"")</f>
        <v>85600400</v>
      </c>
    </row>
    <row r="96" spans="1:3" x14ac:dyDescent="0.25">
      <c r="A96" t="s">
        <v>264</v>
      </c>
      <c r="B96" t="s">
        <v>265</v>
      </c>
      <c r="C96" t="str">
        <f>IFERROR(LEFT(LibresDx[[#This Row],[RUT]],FIND("-",LibresDx[[#This Row],[RUT]])-1),"")</f>
        <v>87042000</v>
      </c>
    </row>
    <row r="97" spans="1:3" x14ac:dyDescent="0.25">
      <c r="A97" t="s">
        <v>232</v>
      </c>
      <c r="B97" t="s">
        <v>233</v>
      </c>
      <c r="C97" t="str">
        <f>IFERROR(LEFT(LibresDx[[#This Row],[RUT]],FIND("-",LibresDx[[#This Row],[RUT]])-1),"")</f>
        <v>90193000</v>
      </c>
    </row>
    <row r="98" spans="1:3" x14ac:dyDescent="0.25">
      <c r="A98" t="s">
        <v>4970</v>
      </c>
      <c r="B98" t="s">
        <v>5644</v>
      </c>
      <c r="C98" t="str">
        <f>IFERROR(LEFT(LibresDx[[#This Row],[RUT]],FIND("-",LibresDx[[#This Row],[RUT]])-1),"")</f>
        <v>91464000</v>
      </c>
    </row>
    <row r="99" spans="1:3" x14ac:dyDescent="0.25">
      <c r="A99" t="s">
        <v>4971</v>
      </c>
      <c r="B99" t="s">
        <v>5645</v>
      </c>
      <c r="C99" t="str">
        <f>IFERROR(LEFT(LibresDx[[#This Row],[RUT]],FIND("-",LibresDx[[#This Row],[RUT]])-1),"")</f>
        <v>93550000</v>
      </c>
    </row>
    <row r="100" spans="1:3" x14ac:dyDescent="0.25">
      <c r="A100" t="s">
        <v>3622</v>
      </c>
      <c r="B100" t="s">
        <v>3623</v>
      </c>
      <c r="C100" t="str">
        <f>IFERROR(LEFT(LibresDx[[#This Row],[RUT]],FIND("-",LibresDx[[#This Row],[RUT]])-1),"")</f>
        <v>94058000</v>
      </c>
    </row>
    <row r="101" spans="1:3" x14ac:dyDescent="0.25">
      <c r="A101" t="s">
        <v>4972</v>
      </c>
      <c r="B101" t="s">
        <v>261</v>
      </c>
      <c r="C101" t="str">
        <f>IFERROR(LEFT(LibresDx[[#This Row],[RUT]],FIND("-",LibresDx[[#This Row],[RUT]])-1),"")</f>
        <v>94627000</v>
      </c>
    </row>
    <row r="102" spans="1:3" x14ac:dyDescent="0.25">
      <c r="A102" t="s">
        <v>4126</v>
      </c>
      <c r="B102" t="s">
        <v>4127</v>
      </c>
      <c r="C102" t="str">
        <f>IFERROR(LEFT(LibresDx[[#This Row],[RUT]],FIND("-",LibresDx[[#This Row],[RUT]])-1),"")</f>
        <v>94852000</v>
      </c>
    </row>
    <row r="103" spans="1:3" x14ac:dyDescent="0.25">
      <c r="A103" t="s">
        <v>4973</v>
      </c>
      <c r="B103" t="s">
        <v>243</v>
      </c>
      <c r="C103" t="str">
        <f>IFERROR(LEFT(LibresDx[[#This Row],[RUT]],FIND("-",LibresDx[[#This Row],[RUT]])-1),"")</f>
        <v>96541340</v>
      </c>
    </row>
    <row r="104" spans="1:3" x14ac:dyDescent="0.25">
      <c r="A104" t="s">
        <v>242</v>
      </c>
      <c r="B104" t="s">
        <v>243</v>
      </c>
      <c r="C104" t="str">
        <f>IFERROR(LEFT(LibresDx[[#This Row],[RUT]],FIND("-",LibresDx[[#This Row],[RUT]])-1),"")</f>
        <v>96541340</v>
      </c>
    </row>
    <row r="105" spans="1:3" x14ac:dyDescent="0.25">
      <c r="A105" t="s">
        <v>4974</v>
      </c>
      <c r="B105" t="s">
        <v>5646</v>
      </c>
      <c r="C105" t="str">
        <f>IFERROR(LEFT(LibresDx[[#This Row],[RUT]],FIND("-",LibresDx[[#This Row],[RUT]])-1),"")</f>
        <v>96551140</v>
      </c>
    </row>
    <row r="106" spans="1:3" x14ac:dyDescent="0.25">
      <c r="A106" t="s">
        <v>157</v>
      </c>
      <c r="B106" t="s">
        <v>158</v>
      </c>
      <c r="C106" t="str">
        <f>IFERROR(LEFT(LibresDx[[#This Row],[RUT]],FIND("-",LibresDx[[#This Row],[RUT]])-1),"")</f>
        <v>96652280</v>
      </c>
    </row>
    <row r="107" spans="1:3" x14ac:dyDescent="0.25">
      <c r="A107" t="s">
        <v>4975</v>
      </c>
      <c r="B107" t="s">
        <v>3496</v>
      </c>
      <c r="C107" t="str">
        <f>IFERROR(LEFT(LibresDx[[#This Row],[RUT]],FIND("-",LibresDx[[#This Row],[RUT]])-1),"")</f>
        <v>96656410</v>
      </c>
    </row>
    <row r="108" spans="1:3" x14ac:dyDescent="0.25">
      <c r="A108" t="s">
        <v>3495</v>
      </c>
      <c r="B108" t="s">
        <v>3496</v>
      </c>
      <c r="C108" t="str">
        <f>IFERROR(LEFT(LibresDx[[#This Row],[RUT]],FIND("-",LibresDx[[#This Row],[RUT]])-1),"")</f>
        <v>96656410</v>
      </c>
    </row>
    <row r="109" spans="1:3" x14ac:dyDescent="0.25">
      <c r="A109" t="s">
        <v>270</v>
      </c>
      <c r="B109" t="s">
        <v>271</v>
      </c>
      <c r="C109" t="str">
        <f>IFERROR(LEFT(LibresDx[[#This Row],[RUT]],FIND("-",LibresDx[[#This Row],[RUT]])-1),"")</f>
        <v>96701100</v>
      </c>
    </row>
    <row r="110" spans="1:3" x14ac:dyDescent="0.25">
      <c r="A110" t="s">
        <v>4976</v>
      </c>
      <c r="B110" t="s">
        <v>5647</v>
      </c>
      <c r="C110" t="str">
        <f>IFERROR(LEFT(LibresDx[[#This Row],[RUT]],FIND("-",LibresDx[[#This Row],[RUT]])-1),"")</f>
        <v>96703600</v>
      </c>
    </row>
    <row r="111" spans="1:3" x14ac:dyDescent="0.25">
      <c r="A111" t="s">
        <v>274</v>
      </c>
      <c r="B111" t="s">
        <v>275</v>
      </c>
      <c r="C111" t="str">
        <f>IFERROR(LEFT(LibresDx[[#This Row],[RUT]],FIND("-",LibresDx[[#This Row],[RUT]])-1),"")</f>
        <v>96790570</v>
      </c>
    </row>
    <row r="112" spans="1:3" x14ac:dyDescent="0.25">
      <c r="A112" t="s">
        <v>4977</v>
      </c>
      <c r="B112" t="s">
        <v>247</v>
      </c>
      <c r="C112" t="str">
        <f>IFERROR(LEFT(LibresDx[[#This Row],[RUT]],FIND("-",LibresDx[[#This Row],[RUT]])-1),"")</f>
        <v>96843030</v>
      </c>
    </row>
    <row r="113" spans="1:3" x14ac:dyDescent="0.25">
      <c r="A113" t="s">
        <v>246</v>
      </c>
      <c r="B113" t="s">
        <v>247</v>
      </c>
      <c r="C113" t="str">
        <f>IFERROR(LEFT(LibresDx[[#This Row],[RUT]],FIND("-",LibresDx[[#This Row],[RUT]])-1),"")</f>
        <v>96843030</v>
      </c>
    </row>
    <row r="114" spans="1:3" x14ac:dyDescent="0.25">
      <c r="A114" t="s">
        <v>149</v>
      </c>
      <c r="B114" t="s">
        <v>150</v>
      </c>
      <c r="C114" t="str">
        <f>IFERROR(LEFT(LibresDx[[#This Row],[RUT]],FIND("-",LibresDx[[#This Row],[RUT]])-1),"")</f>
        <v>96914240</v>
      </c>
    </row>
    <row r="115" spans="1:3" x14ac:dyDescent="0.25">
      <c r="A115" t="s">
        <v>151</v>
      </c>
      <c r="B115" t="s">
        <v>152</v>
      </c>
      <c r="C115" t="str">
        <f>IFERROR(LEFT(LibresDx[[#This Row],[RUT]],FIND("-",LibresDx[[#This Row],[RUT]])-1),"")</f>
        <v>97006000</v>
      </c>
    </row>
    <row r="116" spans="1:3" x14ac:dyDescent="0.25">
      <c r="A116" t="s">
        <v>3868</v>
      </c>
      <c r="B116" t="s">
        <v>3869</v>
      </c>
      <c r="C116" t="str">
        <f>IFERROR(LEFT(LibresDx[[#This Row],[RUT]],FIND("-",LibresDx[[#This Row],[RUT]])-1),"")</f>
        <v>99520000</v>
      </c>
    </row>
    <row r="117" spans="1:3" x14ac:dyDescent="0.25">
      <c r="A117" t="s">
        <v>4978</v>
      </c>
      <c r="B117" t="s">
        <v>3869</v>
      </c>
      <c r="C117" t="str">
        <f>IFERROR(LEFT(LibresDx[[#This Row],[RUT]],FIND("-",LibresDx[[#This Row],[RUT]])-1),"")</f>
        <v>99520000</v>
      </c>
    </row>
    <row r="118" spans="1:3" x14ac:dyDescent="0.25">
      <c r="A118" t="s">
        <v>250</v>
      </c>
      <c r="B118" t="s">
        <v>251</v>
      </c>
      <c r="C118" t="str">
        <f>IFERROR(LEFT(LibresDx[[#This Row],[RUT]],FIND("-",LibresDx[[#This Row],[RUT]])-1),"")</f>
        <v>99522360</v>
      </c>
    </row>
    <row r="119" spans="1:3" x14ac:dyDescent="0.25">
      <c r="A119" t="s">
        <v>4979</v>
      </c>
      <c r="B119" t="s">
        <v>251</v>
      </c>
      <c r="C119" t="str">
        <f>IFERROR(LEFT(LibresDx[[#This Row],[RUT]],FIND("-",LibresDx[[#This Row],[RUT]])-1),"")</f>
        <v>99522360</v>
      </c>
    </row>
    <row r="120" spans="1:3" x14ac:dyDescent="0.25">
      <c r="A120" t="s">
        <v>4980</v>
      </c>
      <c r="B120" t="s">
        <v>136</v>
      </c>
      <c r="C120" t="str">
        <f>IFERROR(LEFT(LibresDx[[#This Row],[RUT]],FIND("-",LibresDx[[#This Row],[RUT]])-1),"")</f>
        <v>99556170</v>
      </c>
    </row>
    <row r="121" spans="1:3" x14ac:dyDescent="0.25">
      <c r="A121" t="s">
        <v>135</v>
      </c>
      <c r="B121" t="s">
        <v>136</v>
      </c>
      <c r="C121" t="str">
        <f>IFERROR(LEFT(LibresDx[[#This Row],[RUT]],FIND("-",LibresDx[[#This Row],[RUT]])-1),"")</f>
        <v>99556170</v>
      </c>
    </row>
    <row r="122" spans="1:3" x14ac:dyDescent="0.25">
      <c r="A122" t="s">
        <v>2799</v>
      </c>
      <c r="B122" t="s">
        <v>2800</v>
      </c>
      <c r="C122" t="str">
        <f>IFERROR(LEFT(LibresDx[[#This Row],[RUT]],FIND("-",LibresDx[[#This Row],[RUT]])-1),"")</f>
        <v>13321798</v>
      </c>
    </row>
    <row r="123" spans="1:3" x14ac:dyDescent="0.25">
      <c r="A123" t="s">
        <v>2795</v>
      </c>
      <c r="B123" t="s">
        <v>2796</v>
      </c>
      <c r="C123" t="str">
        <f>IFERROR(LEFT(LibresDx[[#This Row],[RUT]],FIND("-",LibresDx[[#This Row],[RUT]])-1),"")</f>
        <v>4934678</v>
      </c>
    </row>
    <row r="124" spans="1:3" x14ac:dyDescent="0.25">
      <c r="A124" t="s">
        <v>2797</v>
      </c>
      <c r="B124" t="s">
        <v>2798</v>
      </c>
      <c r="C124" t="str">
        <f>IFERROR(LEFT(LibresDx[[#This Row],[RUT]],FIND("-",LibresDx[[#This Row],[RUT]])-1),"")</f>
        <v>5592354</v>
      </c>
    </row>
    <row r="125" spans="1:3" x14ac:dyDescent="0.25">
      <c r="A125" t="s">
        <v>2813</v>
      </c>
      <c r="B125" t="s">
        <v>2814</v>
      </c>
      <c r="C125" t="str">
        <f>IFERROR(LEFT(LibresDx[[#This Row],[RUT]],FIND("-",LibresDx[[#This Row],[RUT]])-1),"")</f>
        <v>6327323</v>
      </c>
    </row>
    <row r="126" spans="1:3" x14ac:dyDescent="0.25">
      <c r="A126" t="s">
        <v>4981</v>
      </c>
      <c r="B126" t="s">
        <v>2779</v>
      </c>
      <c r="C126" t="str">
        <f>IFERROR(LEFT(LibresDx[[#This Row],[RUT]],FIND("-",LibresDx[[#This Row],[RUT]])-1),"")</f>
        <v>76041715</v>
      </c>
    </row>
    <row r="127" spans="1:3" x14ac:dyDescent="0.25">
      <c r="A127" t="s">
        <v>4982</v>
      </c>
      <c r="B127" t="s">
        <v>104</v>
      </c>
      <c r="C127" t="str">
        <f>IFERROR(LEFT(LibresDx[[#This Row],[RUT]],FIND("-",LibresDx[[#This Row],[RUT]])-1),"")</f>
        <v>76082593</v>
      </c>
    </row>
    <row r="128" spans="1:3" x14ac:dyDescent="0.25">
      <c r="A128" t="s">
        <v>2789</v>
      </c>
      <c r="B128" t="s">
        <v>2790</v>
      </c>
      <c r="C128" t="str">
        <f>IFERROR(LEFT(LibresDx[[#This Row],[RUT]],FIND("-",LibresDx[[#This Row],[RUT]])-1),"")</f>
        <v>76129376</v>
      </c>
    </row>
    <row r="129" spans="1:3" x14ac:dyDescent="0.25">
      <c r="A129" t="s">
        <v>4983</v>
      </c>
      <c r="B129" t="s">
        <v>5648</v>
      </c>
      <c r="C129" t="str">
        <f>IFERROR(LEFT(LibresDx[[#This Row],[RUT]],FIND("-",LibresDx[[#This Row],[RUT]])-1),"")</f>
        <v>76141761</v>
      </c>
    </row>
    <row r="130" spans="1:3" x14ac:dyDescent="0.25">
      <c r="A130" t="s">
        <v>4110</v>
      </c>
      <c r="B130" t="s">
        <v>4111</v>
      </c>
      <c r="C130" t="str">
        <f>IFERROR(LEFT(LibresDx[[#This Row],[RUT]],FIND("-",LibresDx[[#This Row],[RUT]])-1),"")</f>
        <v>76270104</v>
      </c>
    </row>
    <row r="131" spans="1:3" x14ac:dyDescent="0.25">
      <c r="A131" t="s">
        <v>4284</v>
      </c>
      <c r="B131" t="s">
        <v>4285</v>
      </c>
      <c r="C131" t="str">
        <f>IFERROR(LEFT(LibresDx[[#This Row],[RUT]],FIND("-",LibresDx[[#This Row],[RUT]])-1),"")</f>
        <v>76296047</v>
      </c>
    </row>
    <row r="132" spans="1:3" x14ac:dyDescent="0.25">
      <c r="A132" t="s">
        <v>4984</v>
      </c>
      <c r="B132" t="s">
        <v>2782</v>
      </c>
      <c r="C132" t="str">
        <f>IFERROR(LEFT(LibresDx[[#This Row],[RUT]],FIND("-",LibresDx[[#This Row],[RUT]])-1),"")</f>
        <v>76321955</v>
      </c>
    </row>
    <row r="133" spans="1:3" x14ac:dyDescent="0.25">
      <c r="A133" t="s">
        <v>2780</v>
      </c>
      <c r="B133" t="s">
        <v>2781</v>
      </c>
      <c r="C133" t="str">
        <f>IFERROR(LEFT(LibresDx[[#This Row],[RUT]],FIND("-",LibresDx[[#This Row],[RUT]])-1),"")</f>
        <v>76469620</v>
      </c>
    </row>
    <row r="134" spans="1:3" x14ac:dyDescent="0.25">
      <c r="A134" t="s">
        <v>4685</v>
      </c>
      <c r="B134" t="s">
        <v>4686</v>
      </c>
      <c r="C134" t="str">
        <f>IFERROR(LEFT(LibresDx[[#This Row],[RUT]],FIND("-",LibresDx[[#This Row],[RUT]])-1),"")</f>
        <v>77096699</v>
      </c>
    </row>
    <row r="135" spans="1:3" x14ac:dyDescent="0.25">
      <c r="A135" t="s">
        <v>2469</v>
      </c>
      <c r="B135" t="s">
        <v>2470</v>
      </c>
      <c r="C135" t="str">
        <f>IFERROR(LEFT(LibresDx[[#This Row],[RUT]],FIND("-",LibresDx[[#This Row],[RUT]])-1),"")</f>
        <v>77667370</v>
      </c>
    </row>
    <row r="136" spans="1:3" x14ac:dyDescent="0.25">
      <c r="A136" t="s">
        <v>4604</v>
      </c>
      <c r="B136" t="s">
        <v>4605</v>
      </c>
      <c r="C136" t="str">
        <f>IFERROR(LEFT(LibresDx[[#This Row],[RUT]],FIND("-",LibresDx[[#This Row],[RUT]])-1),"")</f>
        <v>78192550</v>
      </c>
    </row>
    <row r="137" spans="1:3" x14ac:dyDescent="0.25">
      <c r="A137" t="s">
        <v>2783</v>
      </c>
      <c r="B137" t="s">
        <v>2784</v>
      </c>
      <c r="C137" t="str">
        <f>IFERROR(LEFT(LibresDx[[#This Row],[RUT]],FIND("-",LibresDx[[#This Row],[RUT]])-1),"")</f>
        <v>78259960</v>
      </c>
    </row>
    <row r="138" spans="1:3" x14ac:dyDescent="0.25">
      <c r="A138" t="s">
        <v>4842</v>
      </c>
      <c r="B138" t="s">
        <v>4843</v>
      </c>
      <c r="C138" t="str">
        <f>IFERROR(LEFT(LibresDx[[#This Row],[RUT]],FIND("-",LibresDx[[#This Row],[RUT]])-1),"")</f>
        <v>78464430</v>
      </c>
    </row>
    <row r="139" spans="1:3" x14ac:dyDescent="0.25">
      <c r="A139" t="s">
        <v>2787</v>
      </c>
      <c r="B139" t="s">
        <v>2788</v>
      </c>
      <c r="C139" t="str">
        <f>IFERROR(LEFT(LibresDx[[#This Row],[RUT]],FIND("-",LibresDx[[#This Row],[RUT]])-1),"")</f>
        <v>78583910</v>
      </c>
    </row>
    <row r="140" spans="1:3" x14ac:dyDescent="0.25">
      <c r="A140" t="s">
        <v>4108</v>
      </c>
      <c r="B140" t="s">
        <v>4109</v>
      </c>
      <c r="C140" t="str">
        <f>IFERROR(LEFT(LibresDx[[#This Row],[RUT]],FIND("-",LibresDx[[#This Row],[RUT]])-1),"")</f>
        <v>79678090</v>
      </c>
    </row>
    <row r="141" spans="1:3" x14ac:dyDescent="0.25">
      <c r="A141" t="s">
        <v>102</v>
      </c>
      <c r="B141" t="s">
        <v>103</v>
      </c>
      <c r="C141" t="str">
        <f>IFERROR(LEFT(LibresDx[[#This Row],[RUT]],FIND("-",LibresDx[[#This Row],[RUT]])-1),"")</f>
        <v>79784980</v>
      </c>
    </row>
    <row r="142" spans="1:3" x14ac:dyDescent="0.25">
      <c r="A142" t="s">
        <v>4985</v>
      </c>
      <c r="B142" t="s">
        <v>2163</v>
      </c>
      <c r="C142" t="str">
        <f>IFERROR(LEFT(LibresDx[[#This Row],[RUT]],FIND("-",LibresDx[[#This Row],[RUT]])-1),"")</f>
        <v>79964160</v>
      </c>
    </row>
    <row r="143" spans="1:3" x14ac:dyDescent="0.25">
      <c r="A143" t="s">
        <v>2785</v>
      </c>
      <c r="B143" t="s">
        <v>2786</v>
      </c>
      <c r="C143" t="str">
        <f>IFERROR(LEFT(LibresDx[[#This Row],[RUT]],FIND("-",LibresDx[[#This Row],[RUT]])-1),"")</f>
        <v>84585900</v>
      </c>
    </row>
    <row r="144" spans="1:3" x14ac:dyDescent="0.25">
      <c r="A144" t="s">
        <v>4318</v>
      </c>
      <c r="B144" t="s">
        <v>4319</v>
      </c>
      <c r="C144" t="str">
        <f>IFERROR(LEFT(LibresDx[[#This Row],[RUT]],FIND("-",LibresDx[[#This Row],[RUT]])-1),"")</f>
        <v>85475800</v>
      </c>
    </row>
    <row r="145" spans="1:3" x14ac:dyDescent="0.25">
      <c r="A145" t="s">
        <v>4986</v>
      </c>
      <c r="B145" t="s">
        <v>1138</v>
      </c>
      <c r="C145" t="str">
        <f>IFERROR(LEFT(LibresDx[[#This Row],[RUT]],FIND("-",LibresDx[[#This Row],[RUT]])-1),"")</f>
        <v>86100500</v>
      </c>
    </row>
    <row r="146" spans="1:3" x14ac:dyDescent="0.25">
      <c r="A146" t="s">
        <v>100</v>
      </c>
      <c r="B146" t="s">
        <v>101</v>
      </c>
      <c r="C146" t="str">
        <f>IFERROR(LEFT(LibresDx[[#This Row],[RUT]],FIND("-",LibresDx[[#This Row],[RUT]])-1),"")</f>
        <v>89154000</v>
      </c>
    </row>
    <row r="147" spans="1:3" x14ac:dyDescent="0.25">
      <c r="A147" t="s">
        <v>4987</v>
      </c>
      <c r="B147" t="s">
        <v>106</v>
      </c>
      <c r="C147" t="str">
        <f>IFERROR(LEFT(LibresDx[[#This Row],[RUT]],FIND("-",LibresDx[[#This Row],[RUT]])-1),"")</f>
        <v>89201400</v>
      </c>
    </row>
    <row r="148" spans="1:3" x14ac:dyDescent="0.25">
      <c r="A148" t="s">
        <v>105</v>
      </c>
      <c r="B148" t="s">
        <v>106</v>
      </c>
      <c r="C148" t="str">
        <f>IFERROR(LEFT(LibresDx[[#This Row],[RUT]],FIND("-",LibresDx[[#This Row],[RUT]])-1),"")</f>
        <v>89201400</v>
      </c>
    </row>
    <row r="149" spans="1:3" x14ac:dyDescent="0.25">
      <c r="A149" t="s">
        <v>4988</v>
      </c>
      <c r="B149" t="s">
        <v>2812</v>
      </c>
      <c r="C149" t="str">
        <f>IFERROR(LEFT(LibresDx[[#This Row],[RUT]],FIND("-",LibresDx[[#This Row],[RUT]])-1),"")</f>
        <v>89253100</v>
      </c>
    </row>
    <row r="150" spans="1:3" x14ac:dyDescent="0.25">
      <c r="A150" t="s">
        <v>107</v>
      </c>
      <c r="B150" t="s">
        <v>108</v>
      </c>
      <c r="C150" t="str">
        <f>IFERROR(LEFT(LibresDx[[#This Row],[RUT]],FIND("-",LibresDx[[#This Row],[RUT]])-1),"")</f>
        <v>90703000</v>
      </c>
    </row>
    <row r="151" spans="1:3" x14ac:dyDescent="0.25">
      <c r="A151" t="s">
        <v>133</v>
      </c>
      <c r="B151" t="s">
        <v>134</v>
      </c>
      <c r="C151" t="str">
        <f>IFERROR(LEFT(LibresDx[[#This Row],[RUT]],FIND("-",LibresDx[[#This Row],[RUT]])-1),"")</f>
        <v>61602138</v>
      </c>
    </row>
    <row r="152" spans="1:3" x14ac:dyDescent="0.25">
      <c r="A152" t="s">
        <v>117</v>
      </c>
      <c r="B152" t="s">
        <v>118</v>
      </c>
      <c r="C152" t="str">
        <f>IFERROR(LEFT(LibresDx[[#This Row],[RUT]],FIND("-",LibresDx[[#This Row],[RUT]])-1),"")</f>
        <v>76132234</v>
      </c>
    </row>
    <row r="153" spans="1:3" x14ac:dyDescent="0.25">
      <c r="A153" t="s">
        <v>127</v>
      </c>
      <c r="B153" t="s">
        <v>128</v>
      </c>
      <c r="C153" t="str">
        <f>IFERROR(LEFT(LibresDx[[#This Row],[RUT]],FIND("-",LibresDx[[#This Row],[RUT]])-1),"")</f>
        <v>76265394</v>
      </c>
    </row>
    <row r="154" spans="1:3" x14ac:dyDescent="0.25">
      <c r="A154" t="s">
        <v>121</v>
      </c>
      <c r="B154" t="s">
        <v>122</v>
      </c>
      <c r="C154" t="str">
        <f>IFERROR(LEFT(LibresDx[[#This Row],[RUT]],FIND("-",LibresDx[[#This Row],[RUT]])-1),"")</f>
        <v>76413694</v>
      </c>
    </row>
    <row r="155" spans="1:3" x14ac:dyDescent="0.25">
      <c r="A155" t="s">
        <v>3200</v>
      </c>
      <c r="B155" t="s">
        <v>3201</v>
      </c>
      <c r="C155" t="str">
        <f>IFERROR(LEFT(LibresDx[[#This Row],[RUT]],FIND("-",LibresDx[[#This Row],[RUT]])-1),"")</f>
        <v>77072500</v>
      </c>
    </row>
    <row r="156" spans="1:3" x14ac:dyDescent="0.25">
      <c r="A156" t="s">
        <v>131</v>
      </c>
      <c r="B156" t="s">
        <v>132</v>
      </c>
      <c r="C156" t="str">
        <f>IFERROR(LEFT(LibresDx[[#This Row],[RUT]],FIND("-",LibresDx[[#This Row],[RUT]])-1),"")</f>
        <v>77294240</v>
      </c>
    </row>
    <row r="157" spans="1:3" x14ac:dyDescent="0.25">
      <c r="A157" t="s">
        <v>4539</v>
      </c>
      <c r="B157" t="s">
        <v>4540</v>
      </c>
      <c r="C157" t="str">
        <f>IFERROR(LEFT(LibresDx[[#This Row],[RUT]],FIND("-",LibresDx[[#This Row],[RUT]])-1),"")</f>
        <v>79946530</v>
      </c>
    </row>
    <row r="158" spans="1:3" x14ac:dyDescent="0.25">
      <c r="A158" t="s">
        <v>113</v>
      </c>
      <c r="B158" t="s">
        <v>114</v>
      </c>
      <c r="C158" t="str">
        <f>IFERROR(LEFT(LibresDx[[#This Row],[RUT]],FIND("-",LibresDx[[#This Row],[RUT]])-1),"")</f>
        <v>88680500</v>
      </c>
    </row>
    <row r="159" spans="1:3" x14ac:dyDescent="0.25">
      <c r="A159" t="s">
        <v>119</v>
      </c>
      <c r="B159" t="s">
        <v>120</v>
      </c>
      <c r="C159" t="str">
        <f>IFERROR(LEFT(LibresDx[[#This Row],[RUT]],FIND("-",LibresDx[[#This Row],[RUT]])-1),"")</f>
        <v>96569370</v>
      </c>
    </row>
    <row r="160" spans="1:3" x14ac:dyDescent="0.25">
      <c r="A160" t="s">
        <v>123</v>
      </c>
      <c r="B160" t="s">
        <v>124</v>
      </c>
      <c r="C160" t="str">
        <f>IFERROR(LEFT(LibresDx[[#This Row],[RUT]],FIND("-",LibresDx[[#This Row],[RUT]])-1),"")</f>
        <v>96836500</v>
      </c>
    </row>
    <row r="161" spans="1:3" x14ac:dyDescent="0.25">
      <c r="A161" t="s">
        <v>145</v>
      </c>
      <c r="B161" t="s">
        <v>146</v>
      </c>
      <c r="C161" t="str">
        <f>IFERROR(LEFT(LibresDx[[#This Row],[RUT]],FIND("-",LibresDx[[#This Row],[RUT]])-1),"")</f>
        <v>76505350</v>
      </c>
    </row>
    <row r="162" spans="1:3" x14ac:dyDescent="0.25">
      <c r="A162" t="s">
        <v>141</v>
      </c>
      <c r="B162" t="s">
        <v>142</v>
      </c>
      <c r="C162" t="str">
        <f>IFERROR(LEFT(LibresDx[[#This Row],[RUT]],FIND("-",LibresDx[[#This Row],[RUT]])-1),"")</f>
        <v>78813340</v>
      </c>
    </row>
    <row r="163" spans="1:3" x14ac:dyDescent="0.25">
      <c r="A163" t="s">
        <v>4288</v>
      </c>
      <c r="B163" t="s">
        <v>4289</v>
      </c>
      <c r="C163" t="str">
        <f>IFERROR(LEFT(LibresDx[[#This Row],[RUT]],FIND("-",LibresDx[[#This Row],[RUT]])-1),"")</f>
        <v>79712500</v>
      </c>
    </row>
    <row r="164" spans="1:3" x14ac:dyDescent="0.25">
      <c r="A164" t="s">
        <v>143</v>
      </c>
      <c r="B164" t="s">
        <v>144</v>
      </c>
      <c r="C164" t="str">
        <f>IFERROR(LEFT(LibresDx[[#This Row],[RUT]],FIND("-",LibresDx[[#This Row],[RUT]])-1),"")</f>
        <v>96507460</v>
      </c>
    </row>
    <row r="165" spans="1:3" x14ac:dyDescent="0.25">
      <c r="A165" t="s">
        <v>3826</v>
      </c>
      <c r="B165" t="s">
        <v>3827</v>
      </c>
      <c r="C165" t="str">
        <f>IFERROR(LEFT(LibresDx[[#This Row],[RUT]],FIND("-",LibresDx[[#This Row],[RUT]])-1),"")</f>
        <v>76126897</v>
      </c>
    </row>
    <row r="166" spans="1:3" x14ac:dyDescent="0.25">
      <c r="A166" t="s">
        <v>147</v>
      </c>
      <c r="B166" t="s">
        <v>148</v>
      </c>
      <c r="C166" t="str">
        <f>IFERROR(LEFT(LibresDx[[#This Row],[RUT]],FIND("-",LibresDx[[#This Row],[RUT]])-1),"")</f>
        <v>76591160</v>
      </c>
    </row>
    <row r="167" spans="1:3" x14ac:dyDescent="0.25">
      <c r="A167" t="s">
        <v>312</v>
      </c>
      <c r="B167" t="s">
        <v>313</v>
      </c>
      <c r="C167" t="str">
        <f>IFERROR(LEFT(LibresDx[[#This Row],[RUT]],FIND("-",LibresDx[[#This Row],[RUT]])-1),"")</f>
        <v>61608002</v>
      </c>
    </row>
    <row r="168" spans="1:3" x14ac:dyDescent="0.25">
      <c r="A168" t="s">
        <v>320</v>
      </c>
      <c r="B168" t="s">
        <v>321</v>
      </c>
      <c r="C168" t="str">
        <f>IFERROR(LEFT(LibresDx[[#This Row],[RUT]],FIND("-",LibresDx[[#This Row],[RUT]])-1),"")</f>
        <v>72012000</v>
      </c>
    </row>
    <row r="169" spans="1:3" x14ac:dyDescent="0.25">
      <c r="A169" t="s">
        <v>4653</v>
      </c>
      <c r="B169" t="s">
        <v>4654</v>
      </c>
      <c r="C169" t="str">
        <f>IFERROR(LEFT(LibresDx[[#This Row],[RUT]],FIND("-",LibresDx[[#This Row],[RUT]])-1),"")</f>
        <v>76075551</v>
      </c>
    </row>
    <row r="170" spans="1:3" x14ac:dyDescent="0.25">
      <c r="A170" t="s">
        <v>322</v>
      </c>
      <c r="B170" t="s">
        <v>323</v>
      </c>
      <c r="C170" t="str">
        <f>IFERROR(LEFT(LibresDx[[#This Row],[RUT]],FIND("-",LibresDx[[#This Row],[RUT]])-1),"")</f>
        <v>76114143</v>
      </c>
    </row>
    <row r="171" spans="1:3" x14ac:dyDescent="0.25">
      <c r="A171" t="s">
        <v>304</v>
      </c>
      <c r="B171" t="s">
        <v>305</v>
      </c>
      <c r="C171" t="str">
        <f>IFERROR(LEFT(LibresDx[[#This Row],[RUT]],FIND("-",LibresDx[[#This Row],[RUT]])-1),"")</f>
        <v>76178665</v>
      </c>
    </row>
    <row r="172" spans="1:3" x14ac:dyDescent="0.25">
      <c r="A172" t="s">
        <v>3624</v>
      </c>
      <c r="B172" t="s">
        <v>3625</v>
      </c>
      <c r="C172" t="str">
        <f>IFERROR(LEFT(LibresDx[[#This Row],[RUT]],FIND("-",LibresDx[[#This Row],[RUT]])-1),"")</f>
        <v>76189191</v>
      </c>
    </row>
    <row r="173" spans="1:3" x14ac:dyDescent="0.25">
      <c r="A173" t="s">
        <v>4160</v>
      </c>
      <c r="B173" t="s">
        <v>4161</v>
      </c>
      <c r="C173" t="str">
        <f>IFERROR(LEFT(LibresDx[[#This Row],[RUT]],FIND("-",LibresDx[[#This Row],[RUT]])-1),"")</f>
        <v>76190988</v>
      </c>
    </row>
    <row r="174" spans="1:3" x14ac:dyDescent="0.25">
      <c r="A174" t="s">
        <v>4989</v>
      </c>
      <c r="B174" t="s">
        <v>5649</v>
      </c>
      <c r="C174" t="str">
        <f>IFERROR(LEFT(LibresDx[[#This Row],[RUT]],FIND("-",LibresDx[[#This Row],[RUT]])-1),"")</f>
        <v>76391001</v>
      </c>
    </row>
    <row r="175" spans="1:3" x14ac:dyDescent="0.25">
      <c r="A175" t="s">
        <v>4578</v>
      </c>
      <c r="B175" t="s">
        <v>4579</v>
      </c>
      <c r="C175" t="str">
        <f>IFERROR(LEFT(LibresDx[[#This Row],[RUT]],FIND("-",LibresDx[[#This Row],[RUT]])-1),"")</f>
        <v>76882291</v>
      </c>
    </row>
    <row r="176" spans="1:3" x14ac:dyDescent="0.25">
      <c r="A176" t="s">
        <v>4990</v>
      </c>
      <c r="B176" t="s">
        <v>5650</v>
      </c>
      <c r="C176" t="str">
        <f>IFERROR(LEFT(LibresDx[[#This Row],[RUT]],FIND("-",LibresDx[[#This Row],[RUT]])-1),"")</f>
        <v>76894028</v>
      </c>
    </row>
    <row r="177" spans="1:3" x14ac:dyDescent="0.25">
      <c r="A177" t="s">
        <v>278</v>
      </c>
      <c r="B177" t="s">
        <v>279</v>
      </c>
      <c r="C177" t="str">
        <f>IFERROR(LEFT(LibresDx[[#This Row],[RUT]],FIND("-",LibresDx[[#This Row],[RUT]])-1),"")</f>
        <v>77612410</v>
      </c>
    </row>
    <row r="178" spans="1:3" x14ac:dyDescent="0.25">
      <c r="A178" t="s">
        <v>282</v>
      </c>
      <c r="B178" t="s">
        <v>283</v>
      </c>
      <c r="C178" t="str">
        <f>IFERROR(LEFT(LibresDx[[#This Row],[RUT]],FIND("-",LibresDx[[#This Row],[RUT]])-1),"")</f>
        <v>77647740</v>
      </c>
    </row>
    <row r="179" spans="1:3" x14ac:dyDescent="0.25">
      <c r="A179" t="s">
        <v>318</v>
      </c>
      <c r="B179" t="s">
        <v>319</v>
      </c>
      <c r="C179" t="str">
        <f>IFERROR(LEFT(LibresDx[[#This Row],[RUT]],FIND("-",LibresDx[[#This Row],[RUT]])-1),"")</f>
        <v>79619380</v>
      </c>
    </row>
    <row r="180" spans="1:3" x14ac:dyDescent="0.25">
      <c r="A180" t="s">
        <v>4991</v>
      </c>
      <c r="B180" t="s">
        <v>5651</v>
      </c>
      <c r="C180" t="str">
        <f>IFERROR(LEFT(LibresDx[[#This Row],[RUT]],FIND("-",LibresDx[[#This Row],[RUT]])-1),"")</f>
        <v>79620010</v>
      </c>
    </row>
    <row r="181" spans="1:3" x14ac:dyDescent="0.25">
      <c r="A181" t="s">
        <v>4992</v>
      </c>
      <c r="B181" t="s">
        <v>5652</v>
      </c>
      <c r="C181" t="str">
        <f>IFERROR(LEFT(LibresDx[[#This Row],[RUT]],FIND("-",LibresDx[[#This Row],[RUT]])-1),"")</f>
        <v>79749790</v>
      </c>
    </row>
    <row r="182" spans="1:3" x14ac:dyDescent="0.25">
      <c r="A182" t="s">
        <v>4804</v>
      </c>
      <c r="B182" t="s">
        <v>4805</v>
      </c>
      <c r="C182" t="str">
        <f>IFERROR(LEFT(LibresDx[[#This Row],[RUT]],FIND("-",LibresDx[[#This Row],[RUT]])-1),"")</f>
        <v>79804140</v>
      </c>
    </row>
    <row r="183" spans="1:3" x14ac:dyDescent="0.25">
      <c r="A183" t="s">
        <v>280</v>
      </c>
      <c r="B183" t="s">
        <v>281</v>
      </c>
      <c r="C183" t="str">
        <f>IFERROR(LEFT(LibresDx[[#This Row],[RUT]],FIND("-",LibresDx[[#This Row],[RUT]])-1),"")</f>
        <v>79888140</v>
      </c>
    </row>
    <row r="184" spans="1:3" x14ac:dyDescent="0.25">
      <c r="A184" t="s">
        <v>294</v>
      </c>
      <c r="B184" t="s">
        <v>295</v>
      </c>
      <c r="C184" t="str">
        <f>IFERROR(LEFT(LibresDx[[#This Row],[RUT]],FIND("-",LibresDx[[#This Row],[RUT]])-1),"")</f>
        <v>83882500</v>
      </c>
    </row>
    <row r="185" spans="1:3" x14ac:dyDescent="0.25">
      <c r="A185" t="s">
        <v>290</v>
      </c>
      <c r="B185" t="s">
        <v>291</v>
      </c>
      <c r="C185" t="str">
        <f>IFERROR(LEFT(LibresDx[[#This Row],[RUT]],FIND("-",LibresDx[[#This Row],[RUT]])-1),"")</f>
        <v>86150200</v>
      </c>
    </row>
    <row r="186" spans="1:3" x14ac:dyDescent="0.25">
      <c r="A186" t="s">
        <v>4993</v>
      </c>
      <c r="B186" t="s">
        <v>287</v>
      </c>
      <c r="C186" t="str">
        <f>IFERROR(LEFT(LibresDx[[#This Row],[RUT]],FIND("-",LibresDx[[#This Row],[RUT]])-1),"")</f>
        <v>88683400</v>
      </c>
    </row>
    <row r="187" spans="1:3" x14ac:dyDescent="0.25">
      <c r="A187" t="s">
        <v>286</v>
      </c>
      <c r="B187" t="s">
        <v>287</v>
      </c>
      <c r="C187" t="str">
        <f>IFERROR(LEFT(LibresDx[[#This Row],[RUT]],FIND("-",LibresDx[[#This Row],[RUT]])-1),"")</f>
        <v>88683400</v>
      </c>
    </row>
    <row r="188" spans="1:3" x14ac:dyDescent="0.25">
      <c r="A188" t="s">
        <v>698</v>
      </c>
      <c r="B188" t="s">
        <v>699</v>
      </c>
      <c r="C188" t="str">
        <f>IFERROR(LEFT(LibresDx[[#This Row],[RUT]],FIND("-",LibresDx[[#This Row],[RUT]])-1),"")</f>
        <v>88983600</v>
      </c>
    </row>
    <row r="189" spans="1:3" x14ac:dyDescent="0.25">
      <c r="A189" t="s">
        <v>300</v>
      </c>
      <c r="B189" t="s">
        <v>301</v>
      </c>
      <c r="C189" t="str">
        <f>IFERROR(LEFT(LibresDx[[#This Row],[RUT]],FIND("-",LibresDx[[#This Row],[RUT]])-1),"")</f>
        <v>89407400</v>
      </c>
    </row>
    <row r="190" spans="1:3" x14ac:dyDescent="0.25">
      <c r="A190" t="s">
        <v>4994</v>
      </c>
      <c r="B190" t="s">
        <v>301</v>
      </c>
      <c r="C190" t="str">
        <f>IFERROR(LEFT(LibresDx[[#This Row],[RUT]],FIND("-",LibresDx[[#This Row],[RUT]])-1),"")</f>
        <v>89407400</v>
      </c>
    </row>
    <row r="191" spans="1:3" x14ac:dyDescent="0.25">
      <c r="A191" t="s">
        <v>4741</v>
      </c>
      <c r="B191" t="s">
        <v>4742</v>
      </c>
      <c r="C191" t="str">
        <f>IFERROR(LEFT(LibresDx[[#This Row],[RUT]],FIND("-",LibresDx[[#This Row],[RUT]])-1),"")</f>
        <v>89438400</v>
      </c>
    </row>
    <row r="192" spans="1:3" x14ac:dyDescent="0.25">
      <c r="A192" t="s">
        <v>314</v>
      </c>
      <c r="B192" t="s">
        <v>315</v>
      </c>
      <c r="C192" t="str">
        <f>IFERROR(LEFT(LibresDx[[#This Row],[RUT]],FIND("-",LibresDx[[#This Row],[RUT]])-1),"")</f>
        <v>90256000</v>
      </c>
    </row>
    <row r="193" spans="1:3" x14ac:dyDescent="0.25">
      <c r="A193" t="s">
        <v>306</v>
      </c>
      <c r="B193" t="s">
        <v>307</v>
      </c>
      <c r="C193" t="str">
        <f>IFERROR(LEFT(LibresDx[[#This Row],[RUT]],FIND("-",LibresDx[[#This Row],[RUT]])-1),"")</f>
        <v>90828000</v>
      </c>
    </row>
    <row r="194" spans="1:3" x14ac:dyDescent="0.25">
      <c r="A194" t="s">
        <v>3377</v>
      </c>
      <c r="B194" t="s">
        <v>3378</v>
      </c>
      <c r="C194" t="str">
        <f>IFERROR(LEFT(LibresDx[[#This Row],[RUT]],FIND("-",LibresDx[[#This Row],[RUT]])-1),"")</f>
        <v>91004000</v>
      </c>
    </row>
    <row r="195" spans="1:3" x14ac:dyDescent="0.25">
      <c r="A195" t="s">
        <v>4995</v>
      </c>
      <c r="B195" t="s">
        <v>3378</v>
      </c>
      <c r="C195" t="str">
        <f>IFERROR(LEFT(LibresDx[[#This Row],[RUT]],FIND("-",LibresDx[[#This Row],[RUT]])-1),"")</f>
        <v>91004000</v>
      </c>
    </row>
    <row r="196" spans="1:3" x14ac:dyDescent="0.25">
      <c r="A196" t="s">
        <v>4996</v>
      </c>
      <c r="B196" t="s">
        <v>299</v>
      </c>
      <c r="C196" t="str">
        <f>IFERROR(LEFT(LibresDx[[#This Row],[RUT]],FIND("-",LibresDx[[#This Row],[RUT]])-1),"")</f>
        <v>91650000</v>
      </c>
    </row>
    <row r="197" spans="1:3" x14ac:dyDescent="0.25">
      <c r="A197" t="s">
        <v>298</v>
      </c>
      <c r="B197" t="s">
        <v>299</v>
      </c>
      <c r="C197" t="str">
        <f>IFERROR(LEFT(LibresDx[[#This Row],[RUT]],FIND("-",LibresDx[[#This Row],[RUT]])-1),"")</f>
        <v>91650000</v>
      </c>
    </row>
    <row r="198" spans="1:3" x14ac:dyDescent="0.25">
      <c r="A198" t="s">
        <v>4531</v>
      </c>
      <c r="B198" t="s">
        <v>4532</v>
      </c>
      <c r="C198" t="str">
        <f>IFERROR(LEFT(LibresDx[[#This Row],[RUT]],FIND("-",LibresDx[[#This Row],[RUT]])-1),"")</f>
        <v>91762000</v>
      </c>
    </row>
    <row r="199" spans="1:3" x14ac:dyDescent="0.25">
      <c r="A199" t="s">
        <v>4997</v>
      </c>
      <c r="B199" t="s">
        <v>311</v>
      </c>
      <c r="C199" t="str">
        <f>IFERROR(LEFT(LibresDx[[#This Row],[RUT]],FIND("-",LibresDx[[#This Row],[RUT]])-1),"")</f>
        <v>91953000</v>
      </c>
    </row>
    <row r="200" spans="1:3" x14ac:dyDescent="0.25">
      <c r="A200" t="s">
        <v>310</v>
      </c>
      <c r="B200" t="s">
        <v>311</v>
      </c>
      <c r="C200" t="str">
        <f>IFERROR(LEFT(LibresDx[[#This Row],[RUT]],FIND("-",LibresDx[[#This Row],[RUT]])-1),"")</f>
        <v>91953000</v>
      </c>
    </row>
    <row r="201" spans="1:3" x14ac:dyDescent="0.25">
      <c r="A201" t="s">
        <v>4998</v>
      </c>
      <c r="B201" t="s">
        <v>293</v>
      </c>
      <c r="C201" t="str">
        <f>IFERROR(LEFT(LibresDx[[#This Row],[RUT]],FIND("-",LibresDx[[#This Row],[RUT]])-1),"")</f>
        <v>92176000</v>
      </c>
    </row>
    <row r="202" spans="1:3" x14ac:dyDescent="0.25">
      <c r="A202" t="s">
        <v>292</v>
      </c>
      <c r="B202" t="s">
        <v>293</v>
      </c>
      <c r="C202" t="str">
        <f>IFERROR(LEFT(LibresDx[[#This Row],[RUT]],FIND("-",LibresDx[[#This Row],[RUT]])-1),"")</f>
        <v>92176000</v>
      </c>
    </row>
    <row r="203" spans="1:3" x14ac:dyDescent="0.25">
      <c r="A203" t="s">
        <v>4999</v>
      </c>
      <c r="B203" t="s">
        <v>277</v>
      </c>
      <c r="C203" t="str">
        <f>IFERROR(LEFT(LibresDx[[#This Row],[RUT]],FIND("-",LibresDx[[#This Row],[RUT]])-1),"")</f>
        <v>92190000</v>
      </c>
    </row>
    <row r="204" spans="1:3" x14ac:dyDescent="0.25">
      <c r="A204" t="s">
        <v>276</v>
      </c>
      <c r="B204" t="s">
        <v>277</v>
      </c>
      <c r="C204" t="str">
        <f>IFERROR(LEFT(LibresDx[[#This Row],[RUT]],FIND("-",LibresDx[[#This Row],[RUT]])-1),"")</f>
        <v>92190000</v>
      </c>
    </row>
    <row r="205" spans="1:3" x14ac:dyDescent="0.25">
      <c r="A205" t="s">
        <v>316</v>
      </c>
      <c r="B205" t="s">
        <v>317</v>
      </c>
      <c r="C205" t="str">
        <f>IFERROR(LEFT(LibresDx[[#This Row],[RUT]],FIND("-",LibresDx[[#This Row],[RUT]])-1),"")</f>
        <v>93307000</v>
      </c>
    </row>
    <row r="206" spans="1:3" x14ac:dyDescent="0.25">
      <c r="A206" t="s">
        <v>308</v>
      </c>
      <c r="B206" t="s">
        <v>309</v>
      </c>
      <c r="C206" t="str">
        <f>IFERROR(LEFT(LibresDx[[#This Row],[RUT]],FIND("-",LibresDx[[#This Row],[RUT]])-1),"")</f>
        <v>93772000</v>
      </c>
    </row>
    <row r="207" spans="1:3" x14ac:dyDescent="0.25">
      <c r="A207" t="s">
        <v>324</v>
      </c>
      <c r="B207" t="s">
        <v>325</v>
      </c>
      <c r="C207" t="str">
        <f>IFERROR(LEFT(LibresDx[[#This Row],[RUT]],FIND("-",LibresDx[[#This Row],[RUT]])-1),"")</f>
        <v>96439000</v>
      </c>
    </row>
    <row r="208" spans="1:3" x14ac:dyDescent="0.25">
      <c r="A208" t="s">
        <v>302</v>
      </c>
      <c r="B208" t="s">
        <v>303</v>
      </c>
      <c r="C208" t="str">
        <f>IFERROR(LEFT(LibresDx[[#This Row],[RUT]],FIND("-",LibresDx[[#This Row],[RUT]])-1),"")</f>
        <v>96581370</v>
      </c>
    </row>
    <row r="209" spans="1:3" x14ac:dyDescent="0.25">
      <c r="A209" t="s">
        <v>296</v>
      </c>
      <c r="B209" t="s">
        <v>297</v>
      </c>
      <c r="C209" t="str">
        <f>IFERROR(LEFT(LibresDx[[#This Row],[RUT]],FIND("-",LibresDx[[#This Row],[RUT]])-1),"")</f>
        <v>96706710</v>
      </c>
    </row>
    <row r="210" spans="1:3" x14ac:dyDescent="0.25">
      <c r="A210" t="s">
        <v>288</v>
      </c>
      <c r="B210" t="s">
        <v>289</v>
      </c>
      <c r="C210" t="str">
        <f>IFERROR(LEFT(LibresDx[[#This Row],[RUT]],FIND("-",LibresDx[[#This Row],[RUT]])-1),"")</f>
        <v>96874030</v>
      </c>
    </row>
    <row r="211" spans="1:3" x14ac:dyDescent="0.25">
      <c r="A211" t="s">
        <v>284</v>
      </c>
      <c r="B211" t="s">
        <v>285</v>
      </c>
      <c r="C211" t="str">
        <f>IFERROR(LEFT(LibresDx[[#This Row],[RUT]],FIND("-",LibresDx[[#This Row],[RUT]])-1),"")</f>
        <v>99501760</v>
      </c>
    </row>
    <row r="212" spans="1:3" x14ac:dyDescent="0.25">
      <c r="A212" t="s">
        <v>4499</v>
      </c>
      <c r="B212" t="s">
        <v>4500</v>
      </c>
      <c r="C212" t="str">
        <f>IFERROR(LEFT(LibresDx[[#This Row],[RUT]],FIND("-",LibresDx[[#This Row],[RUT]])-1),"")</f>
        <v>61104000</v>
      </c>
    </row>
    <row r="213" spans="1:3" x14ac:dyDescent="0.25">
      <c r="A213" t="s">
        <v>362</v>
      </c>
      <c r="B213" t="s">
        <v>363</v>
      </c>
      <c r="C213" t="str">
        <f>IFERROR(LEFT(LibresDx[[#This Row],[RUT]],FIND("-",LibresDx[[#This Row],[RUT]])-1),"")</f>
        <v>76099416</v>
      </c>
    </row>
    <row r="214" spans="1:3" x14ac:dyDescent="0.25">
      <c r="A214" t="s">
        <v>5000</v>
      </c>
      <c r="B214" t="s">
        <v>363</v>
      </c>
      <c r="C214" t="str">
        <f>IFERROR(LEFT(LibresDx[[#This Row],[RUT]],FIND("-",LibresDx[[#This Row],[RUT]])-1),"")</f>
        <v>76099416</v>
      </c>
    </row>
    <row r="215" spans="1:3" x14ac:dyDescent="0.25">
      <c r="A215" t="s">
        <v>326</v>
      </c>
      <c r="B215" t="s">
        <v>327</v>
      </c>
      <c r="C215" t="str">
        <f>IFERROR(LEFT(LibresDx[[#This Row],[RUT]],FIND("-",LibresDx[[#This Row],[RUT]])-1),"")</f>
        <v>76113326</v>
      </c>
    </row>
    <row r="216" spans="1:3" x14ac:dyDescent="0.25">
      <c r="A216" t="s">
        <v>2349</v>
      </c>
      <c r="B216" t="s">
        <v>2350</v>
      </c>
      <c r="C216" t="str">
        <f>IFERROR(LEFT(LibresDx[[#This Row],[RUT]],FIND("-",LibresDx[[#This Row],[RUT]])-1),"")</f>
        <v>76207765</v>
      </c>
    </row>
    <row r="217" spans="1:3" x14ac:dyDescent="0.25">
      <c r="A217" t="s">
        <v>5001</v>
      </c>
      <c r="B217" t="s">
        <v>1947</v>
      </c>
      <c r="C217" t="str">
        <f>IFERROR(LEFT(LibresDx[[#This Row],[RUT]],FIND("-",LibresDx[[#This Row],[RUT]])-1),"")</f>
        <v>76349975</v>
      </c>
    </row>
    <row r="218" spans="1:3" x14ac:dyDescent="0.25">
      <c r="A218" t="s">
        <v>348</v>
      </c>
      <c r="B218" t="s">
        <v>349</v>
      </c>
      <c r="C218" t="str">
        <f>IFERROR(LEFT(LibresDx[[#This Row],[RUT]],FIND("-",LibresDx[[#This Row],[RUT]])-1),"")</f>
        <v>76366213</v>
      </c>
    </row>
    <row r="219" spans="1:3" x14ac:dyDescent="0.25">
      <c r="A219" t="s">
        <v>3920</v>
      </c>
      <c r="B219" t="s">
        <v>3921</v>
      </c>
      <c r="C219" t="str">
        <f>IFERROR(LEFT(LibresDx[[#This Row],[RUT]],FIND("-",LibresDx[[#This Row],[RUT]])-1),"")</f>
        <v>76388210</v>
      </c>
    </row>
    <row r="220" spans="1:3" x14ac:dyDescent="0.25">
      <c r="A220" t="s">
        <v>328</v>
      </c>
      <c r="B220" t="s">
        <v>329</v>
      </c>
      <c r="C220" t="str">
        <f>IFERROR(LEFT(LibresDx[[#This Row],[RUT]],FIND("-",LibresDx[[#This Row],[RUT]])-1),"")</f>
        <v>76428041</v>
      </c>
    </row>
    <row r="221" spans="1:3" x14ac:dyDescent="0.25">
      <c r="A221" t="s">
        <v>358</v>
      </c>
      <c r="B221" t="s">
        <v>359</v>
      </c>
      <c r="C221" t="str">
        <f>IFERROR(LEFT(LibresDx[[#This Row],[RUT]],FIND("-",LibresDx[[#This Row],[RUT]])-1),"")</f>
        <v>76808610</v>
      </c>
    </row>
    <row r="222" spans="1:3" x14ac:dyDescent="0.25">
      <c r="A222" t="s">
        <v>2371</v>
      </c>
      <c r="B222" t="s">
        <v>2372</v>
      </c>
      <c r="C222" t="str">
        <f>IFERROR(LEFT(LibresDx[[#This Row],[RUT]],FIND("-",LibresDx[[#This Row],[RUT]])-1),"")</f>
        <v>76866184</v>
      </c>
    </row>
    <row r="223" spans="1:3" x14ac:dyDescent="0.25">
      <c r="A223" t="s">
        <v>370</v>
      </c>
      <c r="B223" t="s">
        <v>4892</v>
      </c>
      <c r="C223" t="str">
        <f>IFERROR(LEFT(LibresDx[[#This Row],[RUT]],FIND("-",LibresDx[[#This Row],[RUT]])-1),"")</f>
        <v>77180070</v>
      </c>
    </row>
    <row r="224" spans="1:3" x14ac:dyDescent="0.25">
      <c r="A224" t="s">
        <v>350</v>
      </c>
      <c r="B224" t="s">
        <v>351</v>
      </c>
      <c r="C224" t="str">
        <f>IFERROR(LEFT(LibresDx[[#This Row],[RUT]],FIND("-",LibresDx[[#This Row],[RUT]])-1),"")</f>
        <v>77431760</v>
      </c>
    </row>
    <row r="225" spans="1:3" x14ac:dyDescent="0.25">
      <c r="A225" t="s">
        <v>330</v>
      </c>
      <c r="B225" t="s">
        <v>331</v>
      </c>
      <c r="C225" t="str">
        <f>IFERROR(LEFT(LibresDx[[#This Row],[RUT]],FIND("-",LibresDx[[#This Row],[RUT]])-1),"")</f>
        <v>77673760</v>
      </c>
    </row>
    <row r="226" spans="1:3" x14ac:dyDescent="0.25">
      <c r="A226" t="s">
        <v>344</v>
      </c>
      <c r="B226" t="s">
        <v>345</v>
      </c>
      <c r="C226" t="str">
        <f>IFERROR(LEFT(LibresDx[[#This Row],[RUT]],FIND("-",LibresDx[[#This Row],[RUT]])-1),"")</f>
        <v>77880830</v>
      </c>
    </row>
    <row r="227" spans="1:3" x14ac:dyDescent="0.25">
      <c r="A227" t="s">
        <v>497</v>
      </c>
      <c r="B227" t="s">
        <v>498</v>
      </c>
      <c r="C227" t="str">
        <f>IFERROR(LEFT(LibresDx[[#This Row],[RUT]],FIND("-",LibresDx[[#This Row],[RUT]])-1),"")</f>
        <v>81675600</v>
      </c>
    </row>
    <row r="228" spans="1:3" x14ac:dyDescent="0.25">
      <c r="A228" t="s">
        <v>5002</v>
      </c>
      <c r="B228" t="s">
        <v>371</v>
      </c>
      <c r="C228" t="str">
        <f>IFERROR(LEFT(LibresDx[[#This Row],[RUT]],FIND("-",LibresDx[[#This Row],[RUT]])-1),"")</f>
        <v>90299000</v>
      </c>
    </row>
    <row r="229" spans="1:3" x14ac:dyDescent="0.25">
      <c r="A229" t="s">
        <v>810</v>
      </c>
      <c r="B229" t="s">
        <v>811</v>
      </c>
      <c r="C229" t="str">
        <f>IFERROR(LEFT(LibresDx[[#This Row],[RUT]],FIND("-",LibresDx[[#This Row],[RUT]])-1),"")</f>
        <v>95632000</v>
      </c>
    </row>
    <row r="230" spans="1:3" x14ac:dyDescent="0.25">
      <c r="A230" t="s">
        <v>368</v>
      </c>
      <c r="B230" t="s">
        <v>369</v>
      </c>
      <c r="C230" t="str">
        <f>IFERROR(LEFT(LibresDx[[#This Row],[RUT]],FIND("-",LibresDx[[#This Row],[RUT]])-1),"")</f>
        <v>96500950</v>
      </c>
    </row>
    <row r="231" spans="1:3" x14ac:dyDescent="0.25">
      <c r="A231" t="s">
        <v>364</v>
      </c>
      <c r="B231" t="s">
        <v>365</v>
      </c>
      <c r="C231" t="str">
        <f>IFERROR(LEFT(LibresDx[[#This Row],[RUT]],FIND("-",LibresDx[[#This Row],[RUT]])-1),"")</f>
        <v>96545040</v>
      </c>
    </row>
    <row r="232" spans="1:3" x14ac:dyDescent="0.25">
      <c r="A232" t="s">
        <v>334</v>
      </c>
      <c r="B232" t="s">
        <v>335</v>
      </c>
      <c r="C232" t="str">
        <f>IFERROR(LEFT(LibresDx[[#This Row],[RUT]],FIND("-",LibresDx[[#This Row],[RUT]])-1),"")</f>
        <v>96579800</v>
      </c>
    </row>
    <row r="233" spans="1:3" x14ac:dyDescent="0.25">
      <c r="A233" t="s">
        <v>336</v>
      </c>
      <c r="B233" t="s">
        <v>337</v>
      </c>
      <c r="C233" t="str">
        <f>IFERROR(LEFT(LibresDx[[#This Row],[RUT]],FIND("-",LibresDx[[#This Row],[RUT]])-1),"")</f>
        <v>96609040</v>
      </c>
    </row>
    <row r="234" spans="1:3" x14ac:dyDescent="0.25">
      <c r="A234" t="s">
        <v>354</v>
      </c>
      <c r="B234" t="s">
        <v>355</v>
      </c>
      <c r="C234" t="str">
        <f>IFERROR(LEFT(LibresDx[[#This Row],[RUT]],FIND("-",LibresDx[[#This Row],[RUT]])-1),"")</f>
        <v>96633780</v>
      </c>
    </row>
    <row r="235" spans="1:3" x14ac:dyDescent="0.25">
      <c r="A235" t="s">
        <v>2990</v>
      </c>
      <c r="B235" t="s">
        <v>2991</v>
      </c>
      <c r="C235" t="str">
        <f>IFERROR(LEFT(LibresDx[[#This Row],[RUT]],FIND("-",LibresDx[[#This Row],[RUT]])-1),"")</f>
        <v>96662540</v>
      </c>
    </row>
    <row r="236" spans="1:3" x14ac:dyDescent="0.25">
      <c r="A236" t="s">
        <v>513</v>
      </c>
      <c r="B236" t="s">
        <v>514</v>
      </c>
      <c r="C236" t="str">
        <f>IFERROR(LEFT(LibresDx[[#This Row],[RUT]],FIND("-",LibresDx[[#This Row],[RUT]])-1),"")</f>
        <v>96701530</v>
      </c>
    </row>
    <row r="237" spans="1:3" x14ac:dyDescent="0.25">
      <c r="A237" t="s">
        <v>342</v>
      </c>
      <c r="B237" t="s">
        <v>343</v>
      </c>
      <c r="C237" t="str">
        <f>IFERROR(LEFT(LibresDx[[#This Row],[RUT]],FIND("-",LibresDx[[#This Row],[RUT]])-1),"")</f>
        <v>96730520</v>
      </c>
    </row>
    <row r="238" spans="1:3" x14ac:dyDescent="0.25">
      <c r="A238" t="s">
        <v>332</v>
      </c>
      <c r="B238" t="s">
        <v>333</v>
      </c>
      <c r="C238" t="str">
        <f>IFERROR(LEFT(LibresDx[[#This Row],[RUT]],FIND("-",LibresDx[[#This Row],[RUT]])-1),"")</f>
        <v>96813450</v>
      </c>
    </row>
    <row r="239" spans="1:3" x14ac:dyDescent="0.25">
      <c r="A239" t="s">
        <v>2338</v>
      </c>
      <c r="B239" t="s">
        <v>2339</v>
      </c>
      <c r="C239" t="str">
        <f>IFERROR(LEFT(LibresDx[[#This Row],[RUT]],FIND("-",LibresDx[[#This Row],[RUT]])-1),"")</f>
        <v>96935830</v>
      </c>
    </row>
    <row r="240" spans="1:3" x14ac:dyDescent="0.25">
      <c r="A240" t="s">
        <v>340</v>
      </c>
      <c r="B240" t="s">
        <v>341</v>
      </c>
      <c r="C240" t="str">
        <f>IFERROR(LEFT(LibresDx[[#This Row],[RUT]],FIND("-",LibresDx[[#This Row],[RUT]])-1),"")</f>
        <v>96951060</v>
      </c>
    </row>
    <row r="241" spans="1:3" x14ac:dyDescent="0.25">
      <c r="A241" t="s">
        <v>338</v>
      </c>
      <c r="B241" t="s">
        <v>339</v>
      </c>
      <c r="C241" t="str">
        <f>IFERROR(LEFT(LibresDx[[#This Row],[RUT]],FIND("-",LibresDx[[#This Row],[RUT]])-1),"")</f>
        <v>96975570</v>
      </c>
    </row>
    <row r="242" spans="1:3" x14ac:dyDescent="0.25">
      <c r="A242" t="s">
        <v>5003</v>
      </c>
      <c r="B242" t="s">
        <v>5653</v>
      </c>
      <c r="C242" t="str">
        <f>IFERROR(LEFT(LibresDx[[#This Row],[RUT]],FIND("-",LibresDx[[#This Row],[RUT]])-1),"")</f>
        <v>96985370</v>
      </c>
    </row>
    <row r="243" spans="1:3" x14ac:dyDescent="0.25">
      <c r="A243" t="s">
        <v>5004</v>
      </c>
      <c r="B243" t="s">
        <v>353</v>
      </c>
      <c r="C243" t="str">
        <f>IFERROR(LEFT(LibresDx[[#This Row],[RUT]],FIND("-",LibresDx[[#This Row],[RUT]])-1),"")</f>
        <v>99553930</v>
      </c>
    </row>
    <row r="244" spans="1:3" x14ac:dyDescent="0.25">
      <c r="A244" t="s">
        <v>352</v>
      </c>
      <c r="B244" t="s">
        <v>353</v>
      </c>
      <c r="C244" t="str">
        <f>IFERROR(LEFT(LibresDx[[#This Row],[RUT]],FIND("-",LibresDx[[#This Row],[RUT]])-1),"")</f>
        <v>99553930</v>
      </c>
    </row>
    <row r="245" spans="1:3" x14ac:dyDescent="0.25">
      <c r="A245" t="s">
        <v>346</v>
      </c>
      <c r="B245" t="s">
        <v>347</v>
      </c>
      <c r="C245" t="str">
        <f>IFERROR(LEFT(LibresDx[[#This Row],[RUT]],FIND("-",LibresDx[[#This Row],[RUT]])-1),"")</f>
        <v>99563840</v>
      </c>
    </row>
    <row r="246" spans="1:3" x14ac:dyDescent="0.25">
      <c r="A246" t="s">
        <v>372</v>
      </c>
      <c r="B246" t="s">
        <v>373</v>
      </c>
      <c r="C246" t="str">
        <f>IFERROR(LEFT(LibresDx[[#This Row],[RUT]],FIND("-",LibresDx[[#This Row],[RUT]])-1),"")</f>
        <v>76410977</v>
      </c>
    </row>
    <row r="247" spans="1:3" x14ac:dyDescent="0.25">
      <c r="A247" t="s">
        <v>4162</v>
      </c>
      <c r="B247" t="s">
        <v>4163</v>
      </c>
      <c r="C247" t="str">
        <f>IFERROR(LEFT(LibresDx[[#This Row],[RUT]],FIND("-",LibresDx[[#This Row],[RUT]])-1),"")</f>
        <v>76032122</v>
      </c>
    </row>
    <row r="248" spans="1:3" x14ac:dyDescent="0.25">
      <c r="A248" t="s">
        <v>4806</v>
      </c>
      <c r="B248" t="s">
        <v>4807</v>
      </c>
      <c r="C248" t="str">
        <f>IFERROR(LEFT(LibresDx[[#This Row],[RUT]],FIND("-",LibresDx[[#This Row],[RUT]])-1),"")</f>
        <v>77227565</v>
      </c>
    </row>
    <row r="249" spans="1:3" x14ac:dyDescent="0.25">
      <c r="A249" t="s">
        <v>1133</v>
      </c>
      <c r="B249" t="s">
        <v>1134</v>
      </c>
      <c r="C249" t="str">
        <f>IFERROR(LEFT(LibresDx[[#This Row],[RUT]],FIND("-",LibresDx[[#This Row],[RUT]])-1),"")</f>
        <v>94827000</v>
      </c>
    </row>
    <row r="250" spans="1:3" x14ac:dyDescent="0.25">
      <c r="A250" t="s">
        <v>376</v>
      </c>
      <c r="B250" t="s">
        <v>377</v>
      </c>
      <c r="C250" t="str">
        <f>IFERROR(LEFT(LibresDx[[#This Row],[RUT]],FIND("-",LibresDx[[#This Row],[RUT]])-1),"")</f>
        <v>96865130</v>
      </c>
    </row>
    <row r="251" spans="1:3" x14ac:dyDescent="0.25">
      <c r="A251" t="s">
        <v>384</v>
      </c>
      <c r="B251" t="s">
        <v>697</v>
      </c>
      <c r="C251" t="str">
        <f>IFERROR(LEFT(LibresDx[[#This Row],[RUT]],FIND("-",LibresDx[[#This Row],[RUT]])-1),"")</f>
        <v>92580000</v>
      </c>
    </row>
    <row r="252" spans="1:3" x14ac:dyDescent="0.25">
      <c r="A252" t="s">
        <v>384</v>
      </c>
      <c r="B252" t="s">
        <v>385</v>
      </c>
      <c r="C252" t="str">
        <f>IFERROR(LEFT(LibresDx[[#This Row],[RUT]],FIND("-",LibresDx[[#This Row],[RUT]])-1),"")</f>
        <v>95580000</v>
      </c>
    </row>
    <row r="253" spans="1:3" x14ac:dyDescent="0.25">
      <c r="A253" t="s">
        <v>5005</v>
      </c>
      <c r="B253" t="s">
        <v>383</v>
      </c>
      <c r="C253" t="str">
        <f>IFERROR(LEFT(LibresDx[[#This Row],[RUT]],FIND("-",LibresDx[[#This Row],[RUT]])-1),"")</f>
        <v>99516610</v>
      </c>
    </row>
    <row r="254" spans="1:3" x14ac:dyDescent="0.25">
      <c r="A254" t="s">
        <v>382</v>
      </c>
      <c r="B254" t="s">
        <v>383</v>
      </c>
      <c r="C254" t="str">
        <f>IFERROR(LEFT(LibresDx[[#This Row],[RUT]],FIND("-",LibresDx[[#This Row],[RUT]])-1),"")</f>
        <v>99516610</v>
      </c>
    </row>
    <row r="255" spans="1:3" x14ac:dyDescent="0.25">
      <c r="A255" t="s">
        <v>380</v>
      </c>
      <c r="B255" t="s">
        <v>381</v>
      </c>
      <c r="C255" t="str">
        <f>IFERROR(LEFT(LibresDx[[#This Row],[RUT]],FIND("-",LibresDx[[#This Row],[RUT]])-1),"")</f>
        <v>99541380</v>
      </c>
    </row>
    <row r="256" spans="1:3" x14ac:dyDescent="0.25">
      <c r="A256" t="s">
        <v>4574</v>
      </c>
      <c r="B256" t="s">
        <v>4575</v>
      </c>
      <c r="C256" t="str">
        <f>IFERROR(LEFT(LibresDx[[#This Row],[RUT]],FIND("-",LibresDx[[#This Row],[RUT]])-1),"")</f>
        <v>61004068</v>
      </c>
    </row>
    <row r="257" spans="1:3" x14ac:dyDescent="0.25">
      <c r="A257" t="s">
        <v>4711</v>
      </c>
      <c r="B257" t="s">
        <v>4712</v>
      </c>
      <c r="C257" t="str">
        <f>IFERROR(LEFT(LibresDx[[#This Row],[RUT]],FIND("-",LibresDx[[#This Row],[RUT]])-1),"")</f>
        <v>61964100</v>
      </c>
    </row>
    <row r="258" spans="1:3" x14ac:dyDescent="0.25">
      <c r="A258" t="s">
        <v>386</v>
      </c>
      <c r="B258" t="s">
        <v>387</v>
      </c>
      <c r="C258" t="str">
        <f>IFERROR(LEFT(LibresDx[[#This Row],[RUT]],FIND("-",LibresDx[[#This Row],[RUT]])-1),"")</f>
        <v>70360100</v>
      </c>
    </row>
    <row r="259" spans="1:3" x14ac:dyDescent="0.25">
      <c r="A259" t="s">
        <v>3104</v>
      </c>
      <c r="B259" t="s">
        <v>3105</v>
      </c>
      <c r="C259" t="str">
        <f>IFERROR(LEFT(LibresDx[[#This Row],[RUT]],FIND("-",LibresDx[[#This Row],[RUT]])-1),"")</f>
        <v>71631900</v>
      </c>
    </row>
    <row r="260" spans="1:3" x14ac:dyDescent="0.25">
      <c r="A260" t="s">
        <v>388</v>
      </c>
      <c r="B260" t="s">
        <v>389</v>
      </c>
      <c r="C260" t="str">
        <f>IFERROR(LEFT(LibresDx[[#This Row],[RUT]],FIND("-",LibresDx[[#This Row],[RUT]])-1),"")</f>
        <v>76057904</v>
      </c>
    </row>
    <row r="261" spans="1:3" x14ac:dyDescent="0.25">
      <c r="A261" t="s">
        <v>682</v>
      </c>
      <c r="B261" t="s">
        <v>683</v>
      </c>
      <c r="C261" t="str">
        <f>IFERROR(LEFT(LibresDx[[#This Row],[RUT]],FIND("-",LibresDx[[#This Row],[RUT]])-1),"")</f>
        <v>76134946</v>
      </c>
    </row>
    <row r="262" spans="1:3" x14ac:dyDescent="0.25">
      <c r="A262" t="s">
        <v>390</v>
      </c>
      <c r="B262" t="s">
        <v>391</v>
      </c>
      <c r="C262" t="str">
        <f>IFERROR(LEFT(LibresDx[[#This Row],[RUT]],FIND("-",LibresDx[[#This Row],[RUT]])-1),"")</f>
        <v>78813720</v>
      </c>
    </row>
    <row r="263" spans="1:3" x14ac:dyDescent="0.25">
      <c r="A263" t="s">
        <v>392</v>
      </c>
      <c r="B263" t="s">
        <v>393</v>
      </c>
      <c r="C263" t="str">
        <f>IFERROR(LEFT(LibresDx[[#This Row],[RUT]],FIND("-",LibresDx[[#This Row],[RUT]])-1),"")</f>
        <v>81494400</v>
      </c>
    </row>
    <row r="264" spans="1:3" x14ac:dyDescent="0.25">
      <c r="A264" t="s">
        <v>1042</v>
      </c>
      <c r="B264" t="s">
        <v>1043</v>
      </c>
      <c r="C264" t="str">
        <f>IFERROR(LEFT(LibresDx[[#This Row],[RUT]],FIND("-",LibresDx[[#This Row],[RUT]])-1),"")</f>
        <v>96772810</v>
      </c>
    </row>
    <row r="265" spans="1:3" x14ac:dyDescent="0.25">
      <c r="A265" t="s">
        <v>394</v>
      </c>
      <c r="B265" t="s">
        <v>395</v>
      </c>
      <c r="C265" t="str">
        <f>IFERROR(LEFT(LibresDx[[#This Row],[RUT]],FIND("-",LibresDx[[#This Row],[RUT]])-1),"")</f>
        <v>61808000</v>
      </c>
    </row>
    <row r="266" spans="1:3" x14ac:dyDescent="0.25">
      <c r="A266" t="s">
        <v>400</v>
      </c>
      <c r="B266" t="s">
        <v>401</v>
      </c>
      <c r="C266" t="str">
        <f>IFERROR(LEFT(LibresDx[[#This Row],[RUT]],FIND("-",LibresDx[[#This Row],[RUT]])-1),"")</f>
        <v>71440700</v>
      </c>
    </row>
    <row r="267" spans="1:3" x14ac:dyDescent="0.25">
      <c r="A267" t="s">
        <v>406</v>
      </c>
      <c r="B267" t="s">
        <v>407</v>
      </c>
      <c r="C267" t="str">
        <f>IFERROR(LEFT(LibresDx[[#This Row],[RUT]],FIND("-",LibresDx[[#This Row],[RUT]])-1),"")</f>
        <v>76058352</v>
      </c>
    </row>
    <row r="268" spans="1:3" x14ac:dyDescent="0.25">
      <c r="A268" t="s">
        <v>4632</v>
      </c>
      <c r="B268" t="s">
        <v>4633</v>
      </c>
      <c r="C268" t="str">
        <f>IFERROR(LEFT(LibresDx[[#This Row],[RUT]],FIND("-",LibresDx[[#This Row],[RUT]])-1),"")</f>
        <v>76236587</v>
      </c>
    </row>
    <row r="269" spans="1:3" x14ac:dyDescent="0.25">
      <c r="A269" t="s">
        <v>396</v>
      </c>
      <c r="B269" t="s">
        <v>397</v>
      </c>
      <c r="C269" t="str">
        <f>IFERROR(LEFT(LibresDx[[#This Row],[RUT]],FIND("-",LibresDx[[#This Row],[RUT]])-1),"")</f>
        <v>76416414</v>
      </c>
    </row>
    <row r="270" spans="1:3" x14ac:dyDescent="0.25">
      <c r="A270" t="s">
        <v>4750</v>
      </c>
      <c r="B270" t="s">
        <v>4751</v>
      </c>
      <c r="C270" t="str">
        <f>IFERROR(LEFT(LibresDx[[#This Row],[RUT]],FIND("-",LibresDx[[#This Row],[RUT]])-1),"")</f>
        <v>76871990</v>
      </c>
    </row>
    <row r="271" spans="1:3" x14ac:dyDescent="0.25">
      <c r="A271" t="s">
        <v>402</v>
      </c>
      <c r="B271" t="s">
        <v>403</v>
      </c>
      <c r="C271" t="str">
        <f>IFERROR(LEFT(LibresDx[[#This Row],[RUT]],FIND("-",LibresDx[[#This Row],[RUT]])-1),"")</f>
        <v>76882330</v>
      </c>
    </row>
    <row r="272" spans="1:3" x14ac:dyDescent="0.25">
      <c r="A272" t="s">
        <v>5006</v>
      </c>
      <c r="B272" t="s">
        <v>403</v>
      </c>
      <c r="C272" t="str">
        <f>IFERROR(LEFT(LibresDx[[#This Row],[RUT]],FIND("-",LibresDx[[#This Row],[RUT]])-1),"")</f>
        <v>76882330</v>
      </c>
    </row>
    <row r="273" spans="1:3" x14ac:dyDescent="0.25">
      <c r="A273" t="s">
        <v>5007</v>
      </c>
      <c r="B273" t="s">
        <v>241</v>
      </c>
      <c r="C273" t="str">
        <f>IFERROR(LEFT(LibresDx[[#This Row],[RUT]],FIND("-",LibresDx[[#This Row],[RUT]])-1),"")</f>
        <v>78627210</v>
      </c>
    </row>
    <row r="274" spans="1:3" x14ac:dyDescent="0.25">
      <c r="A274" t="s">
        <v>3852</v>
      </c>
      <c r="B274" t="s">
        <v>3853</v>
      </c>
      <c r="C274" t="str">
        <f>IFERROR(LEFT(LibresDx[[#This Row],[RUT]],FIND("-",LibresDx[[#This Row],[RUT]])-1),"")</f>
        <v>79581120</v>
      </c>
    </row>
    <row r="275" spans="1:3" x14ac:dyDescent="0.25">
      <c r="A275" t="s">
        <v>5008</v>
      </c>
      <c r="B275" t="s">
        <v>399</v>
      </c>
      <c r="C275" t="str">
        <f>IFERROR(LEFT(LibresDx[[#This Row],[RUT]],FIND("-",LibresDx[[#This Row],[RUT]])-1),"")</f>
        <v>82983100</v>
      </c>
    </row>
    <row r="276" spans="1:3" x14ac:dyDescent="0.25">
      <c r="A276" t="s">
        <v>398</v>
      </c>
      <c r="B276" t="s">
        <v>399</v>
      </c>
      <c r="C276" t="str">
        <f>IFERROR(LEFT(LibresDx[[#This Row],[RUT]],FIND("-",LibresDx[[#This Row],[RUT]])-1),"")</f>
        <v>82983100</v>
      </c>
    </row>
    <row r="277" spans="1:3" x14ac:dyDescent="0.25">
      <c r="A277" t="s">
        <v>404</v>
      </c>
      <c r="B277" t="s">
        <v>405</v>
      </c>
      <c r="C277" t="str">
        <f>IFERROR(LEFT(LibresDx[[#This Row],[RUT]],FIND("-",LibresDx[[#This Row],[RUT]])-1),"")</f>
        <v>96562520</v>
      </c>
    </row>
    <row r="278" spans="1:3" x14ac:dyDescent="0.25">
      <c r="A278" t="s">
        <v>5009</v>
      </c>
      <c r="B278" t="s">
        <v>5654</v>
      </c>
      <c r="C278" t="str">
        <f>IFERROR(LEFT(LibresDx[[#This Row],[RUT]],FIND("-",LibresDx[[#This Row],[RUT]])-1),"")</f>
        <v>96831620</v>
      </c>
    </row>
    <row r="279" spans="1:3" x14ac:dyDescent="0.25">
      <c r="A279" t="s">
        <v>5010</v>
      </c>
      <c r="B279" t="s">
        <v>1701</v>
      </c>
      <c r="C279" t="str">
        <f>IFERROR(LEFT(LibresDx[[#This Row],[RUT]],FIND("-",LibresDx[[#This Row],[RUT]])-1),"")</f>
        <v>99557440</v>
      </c>
    </row>
    <row r="280" spans="1:3" x14ac:dyDescent="0.25">
      <c r="A280" t="s">
        <v>1700</v>
      </c>
      <c r="B280" t="s">
        <v>1701</v>
      </c>
      <c r="C280" t="str">
        <f>IFERROR(LEFT(LibresDx[[#This Row],[RUT]],FIND("-",LibresDx[[#This Row],[RUT]])-1),"")</f>
        <v>99557440</v>
      </c>
    </row>
    <row r="281" spans="1:3" x14ac:dyDescent="0.25">
      <c r="A281" t="s">
        <v>3708</v>
      </c>
      <c r="B281" t="s">
        <v>3709</v>
      </c>
      <c r="C281" t="str">
        <f>IFERROR(LEFT(LibresDx[[#This Row],[RUT]],FIND("-",LibresDx[[#This Row],[RUT]])-1),"")</f>
        <v>99577050</v>
      </c>
    </row>
    <row r="282" spans="1:3" x14ac:dyDescent="0.25">
      <c r="A282" t="s">
        <v>424</v>
      </c>
      <c r="B282" t="s">
        <v>425</v>
      </c>
      <c r="C282" t="str">
        <f>IFERROR(LEFT(LibresDx[[#This Row],[RUT]],FIND("-",LibresDx[[#This Row],[RUT]])-1),"")</f>
        <v>6995130</v>
      </c>
    </row>
    <row r="283" spans="1:3" x14ac:dyDescent="0.25">
      <c r="A283" t="s">
        <v>418</v>
      </c>
      <c r="B283" t="s">
        <v>419</v>
      </c>
      <c r="C283" t="str">
        <f>IFERROR(LEFT(LibresDx[[#This Row],[RUT]],FIND("-",LibresDx[[#This Row],[RUT]])-1),"")</f>
        <v>70002810</v>
      </c>
    </row>
    <row r="284" spans="1:3" x14ac:dyDescent="0.25">
      <c r="A284" t="s">
        <v>5011</v>
      </c>
      <c r="B284" t="s">
        <v>426</v>
      </c>
      <c r="C284" t="str">
        <f>IFERROR(LEFT(LibresDx[[#This Row],[RUT]],FIND("-",LibresDx[[#This Row],[RUT]])-1),"")</f>
        <v>76024710</v>
      </c>
    </row>
    <row r="285" spans="1:3" x14ac:dyDescent="0.25">
      <c r="A285" t="s">
        <v>826</v>
      </c>
      <c r="B285" t="s">
        <v>827</v>
      </c>
      <c r="C285" t="str">
        <f>IFERROR(LEFT(LibresDx[[#This Row],[RUT]],FIND("-",LibresDx[[#This Row],[RUT]])-1),"")</f>
        <v>76025886</v>
      </c>
    </row>
    <row r="286" spans="1:3" x14ac:dyDescent="0.25">
      <c r="A286" t="s">
        <v>416</v>
      </c>
      <c r="B286" t="s">
        <v>417</v>
      </c>
      <c r="C286" t="str">
        <f>IFERROR(LEFT(LibresDx[[#This Row],[RUT]],FIND("-",LibresDx[[#This Row],[RUT]])-1),"")</f>
        <v>76031594</v>
      </c>
    </row>
    <row r="287" spans="1:3" x14ac:dyDescent="0.25">
      <c r="A287" t="s">
        <v>414</v>
      </c>
      <c r="B287" t="s">
        <v>415</v>
      </c>
      <c r="C287" t="str">
        <f>IFERROR(LEFT(LibresDx[[#This Row],[RUT]],FIND("-",LibresDx[[#This Row],[RUT]])-1),"")</f>
        <v>76223241</v>
      </c>
    </row>
    <row r="288" spans="1:3" x14ac:dyDescent="0.25">
      <c r="A288" t="s">
        <v>5012</v>
      </c>
      <c r="B288" t="s">
        <v>5655</v>
      </c>
      <c r="C288" t="str">
        <f>IFERROR(LEFT(LibresDx[[#This Row],[RUT]],FIND("-",LibresDx[[#This Row],[RUT]])-1),"")</f>
        <v>76471170</v>
      </c>
    </row>
    <row r="289" spans="1:3" x14ac:dyDescent="0.25">
      <c r="A289" t="s">
        <v>4551</v>
      </c>
      <c r="B289" t="s">
        <v>4552</v>
      </c>
      <c r="C289" t="str">
        <f>IFERROR(LEFT(LibresDx[[#This Row],[RUT]],FIND("-",LibresDx[[#This Row],[RUT]])-1),"")</f>
        <v>77271600</v>
      </c>
    </row>
    <row r="290" spans="1:3" x14ac:dyDescent="0.25">
      <c r="A290" t="s">
        <v>409</v>
      </c>
      <c r="B290" t="s">
        <v>410</v>
      </c>
      <c r="C290" t="str">
        <f>IFERROR(LEFT(LibresDx[[#This Row],[RUT]],FIND("-",LibresDx[[#This Row],[RUT]])-1),"")</f>
        <v>79752580</v>
      </c>
    </row>
    <row r="291" spans="1:3" x14ac:dyDescent="0.25">
      <c r="A291" t="s">
        <v>420</v>
      </c>
      <c r="B291" t="s">
        <v>421</v>
      </c>
      <c r="C291" t="str">
        <f>IFERROR(LEFT(LibresDx[[#This Row],[RUT]],FIND("-",LibresDx[[#This Row],[RUT]])-1),"")</f>
        <v>86381300</v>
      </c>
    </row>
    <row r="292" spans="1:3" x14ac:dyDescent="0.25">
      <c r="A292" t="s">
        <v>411</v>
      </c>
      <c r="B292" t="s">
        <v>412</v>
      </c>
      <c r="C292" t="str">
        <f>IFERROR(LEFT(LibresDx[[#This Row],[RUT]],FIND("-",LibresDx[[#This Row],[RUT]])-1),"")</f>
        <v>96560020</v>
      </c>
    </row>
    <row r="293" spans="1:3" x14ac:dyDescent="0.25">
      <c r="A293" t="s">
        <v>422</v>
      </c>
      <c r="B293" t="s">
        <v>423</v>
      </c>
      <c r="C293" t="str">
        <f>IFERROR(LEFT(LibresDx[[#This Row],[RUT]],FIND("-",LibresDx[[#This Row],[RUT]])-1),"")</f>
        <v>96594780</v>
      </c>
    </row>
    <row r="294" spans="1:3" x14ac:dyDescent="0.25">
      <c r="A294" t="s">
        <v>5013</v>
      </c>
      <c r="B294" t="s">
        <v>5656</v>
      </c>
      <c r="C294" t="str">
        <f>IFERROR(LEFT(LibresDx[[#This Row],[RUT]],FIND("-",LibresDx[[#This Row],[RUT]])-1),"")</f>
        <v>96613040</v>
      </c>
    </row>
    <row r="295" spans="1:3" x14ac:dyDescent="0.25">
      <c r="A295" t="s">
        <v>427</v>
      </c>
      <c r="B295" t="s">
        <v>428</v>
      </c>
      <c r="C295" t="str">
        <f>IFERROR(LEFT(LibresDx[[#This Row],[RUT]],FIND("-",LibresDx[[#This Row],[RUT]])-1),"")</f>
        <v>99593430</v>
      </c>
    </row>
    <row r="296" spans="1:3" x14ac:dyDescent="0.25">
      <c r="A296" t="s">
        <v>5014</v>
      </c>
      <c r="B296" t="s">
        <v>436</v>
      </c>
      <c r="C296" t="str">
        <f>IFERROR(LEFT(LibresDx[[#This Row],[RUT]],FIND("-",LibresDx[[#This Row],[RUT]])-1),"")</f>
        <v>61980160</v>
      </c>
    </row>
    <row r="297" spans="1:3" x14ac:dyDescent="0.25">
      <c r="A297" t="s">
        <v>435</v>
      </c>
      <c r="B297" t="s">
        <v>436</v>
      </c>
      <c r="C297" t="str">
        <f>IFERROR(LEFT(LibresDx[[#This Row],[RUT]],FIND("-",LibresDx[[#This Row],[RUT]])-1),"")</f>
        <v>61980160</v>
      </c>
    </row>
    <row r="298" spans="1:3" x14ac:dyDescent="0.25">
      <c r="A298" t="s">
        <v>429</v>
      </c>
      <c r="B298" t="s">
        <v>430</v>
      </c>
      <c r="C298" t="str">
        <f>IFERROR(LEFT(LibresDx[[#This Row],[RUT]],FIND("-",LibresDx[[#This Row],[RUT]])-1),"")</f>
        <v>76418976</v>
      </c>
    </row>
    <row r="299" spans="1:3" x14ac:dyDescent="0.25">
      <c r="A299" t="s">
        <v>437</v>
      </c>
      <c r="B299" t="s">
        <v>438</v>
      </c>
      <c r="C299" t="str">
        <f>IFERROR(LEFT(LibresDx[[#This Row],[RUT]],FIND("-",LibresDx[[#This Row],[RUT]])-1),"")</f>
        <v>76492400</v>
      </c>
    </row>
    <row r="300" spans="1:3" x14ac:dyDescent="0.25">
      <c r="A300" t="s">
        <v>431</v>
      </c>
      <c r="B300" t="s">
        <v>432</v>
      </c>
      <c r="C300" t="str">
        <f>IFERROR(LEFT(LibresDx[[#This Row],[RUT]],FIND("-",LibresDx[[#This Row],[RUT]])-1),"")</f>
        <v>91144000</v>
      </c>
    </row>
    <row r="301" spans="1:3" x14ac:dyDescent="0.25">
      <c r="A301" t="s">
        <v>5015</v>
      </c>
      <c r="B301" t="s">
        <v>5657</v>
      </c>
      <c r="C301" t="str">
        <f>IFERROR(LEFT(LibresDx[[#This Row],[RUT]],FIND("-",LibresDx[[#This Row],[RUT]])-1),"")</f>
        <v>96515290</v>
      </c>
    </row>
    <row r="302" spans="1:3" x14ac:dyDescent="0.25">
      <c r="A302" t="s">
        <v>5016</v>
      </c>
      <c r="B302" t="s">
        <v>1693</v>
      </c>
      <c r="C302" t="str">
        <f>IFERROR(LEFT(LibresDx[[#This Row],[RUT]],FIND("-",LibresDx[[#This Row],[RUT]])-1),"")</f>
        <v>96706220</v>
      </c>
    </row>
    <row r="303" spans="1:3" x14ac:dyDescent="0.25">
      <c r="A303" t="s">
        <v>1692</v>
      </c>
      <c r="B303" t="s">
        <v>1693</v>
      </c>
      <c r="C303" t="str">
        <f>IFERROR(LEFT(LibresDx[[#This Row],[RUT]],FIND("-",LibresDx[[#This Row],[RUT]])-1),"")</f>
        <v>96706220</v>
      </c>
    </row>
    <row r="304" spans="1:3" x14ac:dyDescent="0.25">
      <c r="A304" t="s">
        <v>4505</v>
      </c>
      <c r="B304" t="s">
        <v>4506</v>
      </c>
      <c r="C304" t="str">
        <f>IFERROR(LEFT(LibresDx[[#This Row],[RUT]],FIND("-",LibresDx[[#This Row],[RUT]])-1),"")</f>
        <v>96843140</v>
      </c>
    </row>
    <row r="305" spans="1:3" x14ac:dyDescent="0.25">
      <c r="A305" t="s">
        <v>4512</v>
      </c>
      <c r="B305" t="s">
        <v>4513</v>
      </c>
      <c r="C305" t="str">
        <f>IFERROR(LEFT(LibresDx[[#This Row],[RUT]],FIND("-",LibresDx[[#This Row],[RUT]])-1),"")</f>
        <v>53314379</v>
      </c>
    </row>
    <row r="306" spans="1:3" x14ac:dyDescent="0.25">
      <c r="A306" t="s">
        <v>453</v>
      </c>
      <c r="B306" t="s">
        <v>454</v>
      </c>
      <c r="C306" t="str">
        <f>IFERROR(LEFT(LibresDx[[#This Row],[RUT]],FIND("-",LibresDx[[#This Row],[RUT]])-1),"")</f>
        <v>53317017</v>
      </c>
    </row>
    <row r="307" spans="1:3" x14ac:dyDescent="0.25">
      <c r="A307" t="s">
        <v>459</v>
      </c>
      <c r="B307" t="s">
        <v>460</v>
      </c>
      <c r="C307" t="str">
        <f>IFERROR(LEFT(LibresDx[[#This Row],[RUT]],FIND("-",LibresDx[[#This Row],[RUT]])-1),"")</f>
        <v>53317890</v>
      </c>
    </row>
    <row r="308" spans="1:3" x14ac:dyDescent="0.25">
      <c r="A308" t="s">
        <v>457</v>
      </c>
      <c r="B308" t="s">
        <v>458</v>
      </c>
      <c r="C308" t="str">
        <f>IFERROR(LEFT(LibresDx[[#This Row],[RUT]],FIND("-",LibresDx[[#This Row],[RUT]])-1),"")</f>
        <v>53318179</v>
      </c>
    </row>
    <row r="309" spans="1:3" x14ac:dyDescent="0.25">
      <c r="A309" t="s">
        <v>451</v>
      </c>
      <c r="B309" t="s">
        <v>452</v>
      </c>
      <c r="C309" t="str">
        <f>IFERROR(LEFT(LibresDx[[#This Row],[RUT]],FIND("-",LibresDx[[#This Row],[RUT]])-1),"")</f>
        <v>53321478</v>
      </c>
    </row>
    <row r="310" spans="1:3" x14ac:dyDescent="0.25">
      <c r="A310" t="s">
        <v>447</v>
      </c>
      <c r="B310" t="s">
        <v>448</v>
      </c>
      <c r="C310" t="str">
        <f>IFERROR(LEFT(LibresDx[[#This Row],[RUT]],FIND("-",LibresDx[[#This Row],[RUT]])-1),"")</f>
        <v>53322174</v>
      </c>
    </row>
    <row r="311" spans="1:3" x14ac:dyDescent="0.25">
      <c r="A311" t="s">
        <v>449</v>
      </c>
      <c r="B311" t="s">
        <v>450</v>
      </c>
      <c r="C311" t="str">
        <f>IFERROR(LEFT(LibresDx[[#This Row],[RUT]],FIND("-",LibresDx[[#This Row],[RUT]])-1),"")</f>
        <v>53323933</v>
      </c>
    </row>
    <row r="312" spans="1:3" x14ac:dyDescent="0.25">
      <c r="A312" t="s">
        <v>3922</v>
      </c>
      <c r="B312" t="s">
        <v>3923</v>
      </c>
      <c r="C312" t="str">
        <f>IFERROR(LEFT(LibresDx[[#This Row],[RUT]],FIND("-",LibresDx[[#This Row],[RUT]])-1),"")</f>
        <v>53324620</v>
      </c>
    </row>
    <row r="313" spans="1:3" x14ac:dyDescent="0.25">
      <c r="A313" t="s">
        <v>4514</v>
      </c>
      <c r="B313" t="s">
        <v>4515</v>
      </c>
      <c r="C313" t="str">
        <f>IFERROR(LEFT(LibresDx[[#This Row],[RUT]],FIND("-",LibresDx[[#This Row],[RUT]])-1),"")</f>
        <v>53331285</v>
      </c>
    </row>
    <row r="314" spans="1:3" x14ac:dyDescent="0.25">
      <c r="A314" t="s">
        <v>455</v>
      </c>
      <c r="B314" t="s">
        <v>456</v>
      </c>
      <c r="C314" t="str">
        <f>IFERROR(LEFT(LibresDx[[#This Row],[RUT]],FIND("-",LibresDx[[#This Row],[RUT]])-1),"")</f>
        <v>56057400</v>
      </c>
    </row>
    <row r="315" spans="1:3" x14ac:dyDescent="0.25">
      <c r="A315" t="s">
        <v>461</v>
      </c>
      <c r="B315" t="s">
        <v>462</v>
      </c>
      <c r="C315" t="str">
        <f>IFERROR(LEFT(LibresDx[[#This Row],[RUT]],FIND("-",LibresDx[[#This Row],[RUT]])-1),"")</f>
        <v>56074560</v>
      </c>
    </row>
    <row r="316" spans="1:3" x14ac:dyDescent="0.25">
      <c r="A316" t="s">
        <v>4563</v>
      </c>
      <c r="B316" t="s">
        <v>4564</v>
      </c>
      <c r="C316" t="str">
        <f>IFERROR(LEFT(LibresDx[[#This Row],[RUT]],FIND("-",LibresDx[[#This Row],[RUT]])-1),"")</f>
        <v>61103035</v>
      </c>
    </row>
    <row r="317" spans="1:3" x14ac:dyDescent="0.25">
      <c r="A317" t="s">
        <v>4614</v>
      </c>
      <c r="B317" t="s">
        <v>4615</v>
      </c>
      <c r="C317" t="str">
        <f>IFERROR(LEFT(LibresDx[[#This Row],[RUT]],FIND("-",LibresDx[[#This Row],[RUT]])-1),"")</f>
        <v>69070400</v>
      </c>
    </row>
    <row r="318" spans="1:3" x14ac:dyDescent="0.25">
      <c r="A318" t="s">
        <v>4074</v>
      </c>
      <c r="B318" t="s">
        <v>4075</v>
      </c>
      <c r="C318" t="str">
        <f>IFERROR(LEFT(LibresDx[[#This Row],[RUT]],FIND("-",LibresDx[[#This Row],[RUT]])-1),"")</f>
        <v>70017350</v>
      </c>
    </row>
    <row r="319" spans="1:3" x14ac:dyDescent="0.25">
      <c r="A319" t="s">
        <v>3389</v>
      </c>
      <c r="B319" t="s">
        <v>3390</v>
      </c>
      <c r="C319" t="str">
        <f>IFERROR(LEFT(LibresDx[[#This Row],[RUT]],FIND("-",LibresDx[[#This Row],[RUT]])-1),"")</f>
        <v>76016027</v>
      </c>
    </row>
    <row r="320" spans="1:3" x14ac:dyDescent="0.25">
      <c r="A320" t="s">
        <v>471</v>
      </c>
      <c r="B320" t="s">
        <v>472</v>
      </c>
      <c r="C320" t="str">
        <f>IFERROR(LEFT(LibresDx[[#This Row],[RUT]],FIND("-",LibresDx[[#This Row],[RUT]])-1),"")</f>
        <v>76026098</v>
      </c>
    </row>
    <row r="321" spans="1:3" x14ac:dyDescent="0.25">
      <c r="A321" t="s">
        <v>469</v>
      </c>
      <c r="B321" t="s">
        <v>470</v>
      </c>
      <c r="C321" t="str">
        <f>IFERROR(LEFT(LibresDx[[#This Row],[RUT]],FIND("-",LibresDx[[#This Row],[RUT]])-1),"")</f>
        <v>76090588</v>
      </c>
    </row>
    <row r="322" spans="1:3" x14ac:dyDescent="0.25">
      <c r="A322" t="s">
        <v>477</v>
      </c>
      <c r="B322" t="s">
        <v>478</v>
      </c>
      <c r="C322" t="str">
        <f>IFERROR(LEFT(LibresDx[[#This Row],[RUT]],FIND("-",LibresDx[[#This Row],[RUT]])-1),"")</f>
        <v>76098454</v>
      </c>
    </row>
    <row r="323" spans="1:3" x14ac:dyDescent="0.25">
      <c r="A323" t="s">
        <v>5017</v>
      </c>
      <c r="B323" t="s">
        <v>478</v>
      </c>
      <c r="C323" t="str">
        <f>IFERROR(LEFT(LibresDx[[#This Row],[RUT]],FIND("-",LibresDx[[#This Row],[RUT]])-1),"")</f>
        <v>76098454</v>
      </c>
    </row>
    <row r="324" spans="1:3" x14ac:dyDescent="0.25">
      <c r="A324" t="s">
        <v>467</v>
      </c>
      <c r="B324" t="s">
        <v>468</v>
      </c>
      <c r="C324" t="str">
        <f>IFERROR(LEFT(LibresDx[[#This Row],[RUT]],FIND("-",LibresDx[[#This Row],[RUT]])-1),"")</f>
        <v>76123853</v>
      </c>
    </row>
    <row r="325" spans="1:3" x14ac:dyDescent="0.25">
      <c r="A325" t="s">
        <v>5018</v>
      </c>
      <c r="B325" t="s">
        <v>5658</v>
      </c>
      <c r="C325" t="str">
        <f>IFERROR(LEFT(LibresDx[[#This Row],[RUT]],FIND("-",LibresDx[[#This Row],[RUT]])-1),"")</f>
        <v>76134884</v>
      </c>
    </row>
    <row r="326" spans="1:3" x14ac:dyDescent="0.25">
      <c r="A326" t="s">
        <v>5019</v>
      </c>
      <c r="B326" t="s">
        <v>683</v>
      </c>
      <c r="C326" t="str">
        <f>IFERROR(LEFT(LibresDx[[#This Row],[RUT]],FIND("-",LibresDx[[#This Row],[RUT]])-1),"")</f>
        <v>76134946</v>
      </c>
    </row>
    <row r="327" spans="1:3" x14ac:dyDescent="0.25">
      <c r="A327" t="s">
        <v>463</v>
      </c>
      <c r="B327" t="s">
        <v>464</v>
      </c>
      <c r="C327" t="str">
        <f>IFERROR(LEFT(LibresDx[[#This Row],[RUT]],FIND("-",LibresDx[[#This Row],[RUT]])-1),"")</f>
        <v>76163248</v>
      </c>
    </row>
    <row r="328" spans="1:3" x14ac:dyDescent="0.25">
      <c r="A328" t="s">
        <v>473</v>
      </c>
      <c r="B328" t="s">
        <v>474</v>
      </c>
      <c r="C328" t="str">
        <f>IFERROR(LEFT(LibresDx[[#This Row],[RUT]],FIND("-",LibresDx[[#This Row],[RUT]])-1),"")</f>
        <v>76187488</v>
      </c>
    </row>
    <row r="329" spans="1:3" x14ac:dyDescent="0.25">
      <c r="A329" t="s">
        <v>441</v>
      </c>
      <c r="B329" t="s">
        <v>442</v>
      </c>
      <c r="C329" t="str">
        <f>IFERROR(LEFT(LibresDx[[#This Row],[RUT]],FIND("-",LibresDx[[#This Row],[RUT]])-1),"")</f>
        <v>76427431</v>
      </c>
    </row>
    <row r="330" spans="1:3" x14ac:dyDescent="0.25">
      <c r="A330" t="s">
        <v>4661</v>
      </c>
      <c r="B330" t="s">
        <v>4662</v>
      </c>
      <c r="C330" t="str">
        <f>IFERROR(LEFT(LibresDx[[#This Row],[RUT]],FIND("-",LibresDx[[#This Row],[RUT]])-1),"")</f>
        <v>76475499</v>
      </c>
    </row>
    <row r="331" spans="1:3" x14ac:dyDescent="0.25">
      <c r="A331" t="s">
        <v>5020</v>
      </c>
      <c r="B331" t="s">
        <v>5659</v>
      </c>
      <c r="C331" t="str">
        <f>IFERROR(LEFT(LibresDx[[#This Row],[RUT]],FIND("-",LibresDx[[#This Row],[RUT]])-1),"")</f>
        <v>76519843</v>
      </c>
    </row>
    <row r="332" spans="1:3" x14ac:dyDescent="0.25">
      <c r="A332" t="s">
        <v>4610</v>
      </c>
      <c r="B332" t="s">
        <v>4611</v>
      </c>
      <c r="C332" t="str">
        <f>IFERROR(LEFT(LibresDx[[#This Row],[RUT]],FIND("-",LibresDx[[#This Row],[RUT]])-1),"")</f>
        <v>76613786</v>
      </c>
    </row>
    <row r="333" spans="1:3" x14ac:dyDescent="0.25">
      <c r="A333" t="s">
        <v>5021</v>
      </c>
      <c r="B333" t="s">
        <v>5660</v>
      </c>
      <c r="C333" t="str">
        <f>IFERROR(LEFT(LibresDx[[#This Row],[RUT]],FIND("-",LibresDx[[#This Row],[RUT]])-1),"")</f>
        <v>76754016</v>
      </c>
    </row>
    <row r="334" spans="1:3" x14ac:dyDescent="0.25">
      <c r="A334" t="s">
        <v>445</v>
      </c>
      <c r="B334" t="s">
        <v>446</v>
      </c>
      <c r="C334" t="str">
        <f>IFERROR(LEFT(LibresDx[[#This Row],[RUT]],FIND("-",LibresDx[[#This Row],[RUT]])-1),"")</f>
        <v>78018550</v>
      </c>
    </row>
    <row r="335" spans="1:3" x14ac:dyDescent="0.25">
      <c r="A335" t="s">
        <v>439</v>
      </c>
      <c r="B335" t="s">
        <v>440</v>
      </c>
      <c r="C335" t="str">
        <f>IFERROR(LEFT(LibresDx[[#This Row],[RUT]],FIND("-",LibresDx[[#This Row],[RUT]])-1),"")</f>
        <v>78408990</v>
      </c>
    </row>
    <row r="336" spans="1:3" x14ac:dyDescent="0.25">
      <c r="A336" t="s">
        <v>3806</v>
      </c>
      <c r="B336" t="s">
        <v>3807</v>
      </c>
      <c r="C336" t="str">
        <f>IFERROR(LEFT(LibresDx[[#This Row],[RUT]],FIND("-",LibresDx[[#This Row],[RUT]])-1),"")</f>
        <v>78865110</v>
      </c>
    </row>
    <row r="337" spans="1:3" x14ac:dyDescent="0.25">
      <c r="A337" t="s">
        <v>465</v>
      </c>
      <c r="B337" t="s">
        <v>466</v>
      </c>
      <c r="C337" t="str">
        <f>IFERROR(LEFT(LibresDx[[#This Row],[RUT]],FIND("-",LibresDx[[#This Row],[RUT]])-1),"")</f>
        <v>81407200</v>
      </c>
    </row>
    <row r="338" spans="1:3" x14ac:dyDescent="0.25">
      <c r="A338" t="s">
        <v>483</v>
      </c>
      <c r="B338" t="s">
        <v>484</v>
      </c>
      <c r="C338" t="str">
        <f>IFERROR(LEFT(LibresDx[[#This Row],[RUT]],FIND("-",LibresDx[[#This Row],[RUT]])-1),"")</f>
        <v>82050000</v>
      </c>
    </row>
    <row r="339" spans="1:3" x14ac:dyDescent="0.25">
      <c r="A339" t="s">
        <v>479</v>
      </c>
      <c r="B339" t="s">
        <v>480</v>
      </c>
      <c r="C339" t="str">
        <f>IFERROR(LEFT(LibresDx[[#This Row],[RUT]],FIND("-",LibresDx[[#This Row],[RUT]])-1),"")</f>
        <v>88598200</v>
      </c>
    </row>
    <row r="340" spans="1:3" x14ac:dyDescent="0.25">
      <c r="A340" t="s">
        <v>485</v>
      </c>
      <c r="B340" t="s">
        <v>486</v>
      </c>
      <c r="C340" t="str">
        <f>IFERROR(LEFT(LibresDx[[#This Row],[RUT]],FIND("-",LibresDx[[#This Row],[RUT]])-1),"")</f>
        <v>90635000</v>
      </c>
    </row>
    <row r="341" spans="1:3" x14ac:dyDescent="0.25">
      <c r="A341" t="s">
        <v>481</v>
      </c>
      <c r="B341" t="s">
        <v>482</v>
      </c>
      <c r="C341" t="str">
        <f>IFERROR(LEFT(LibresDx[[#This Row],[RUT]],FIND("-",LibresDx[[#This Row],[RUT]])-1),"")</f>
        <v>96549050</v>
      </c>
    </row>
    <row r="342" spans="1:3" x14ac:dyDescent="0.25">
      <c r="A342" t="s">
        <v>5022</v>
      </c>
      <c r="B342" t="s">
        <v>444</v>
      </c>
      <c r="C342" t="str">
        <f>IFERROR(LEFT(LibresDx[[#This Row],[RUT]],FIND("-",LibresDx[[#This Row],[RUT]])-1),"")</f>
        <v>96770100</v>
      </c>
    </row>
    <row r="343" spans="1:3" x14ac:dyDescent="0.25">
      <c r="A343" t="s">
        <v>443</v>
      </c>
      <c r="B343" t="s">
        <v>444</v>
      </c>
      <c r="C343" t="str">
        <f>IFERROR(LEFT(LibresDx[[#This Row],[RUT]],FIND("-",LibresDx[[#This Row],[RUT]])-1),"")</f>
        <v>96770100</v>
      </c>
    </row>
    <row r="344" spans="1:3" x14ac:dyDescent="0.25">
      <c r="A344" t="s">
        <v>475</v>
      </c>
      <c r="B344" t="s">
        <v>476</v>
      </c>
      <c r="C344" t="str">
        <f>IFERROR(LEFT(LibresDx[[#This Row],[RUT]],FIND("-",LibresDx[[#This Row],[RUT]])-1),"")</f>
        <v>99567710</v>
      </c>
    </row>
    <row r="345" spans="1:3" x14ac:dyDescent="0.25">
      <c r="A345" t="s">
        <v>2166</v>
      </c>
      <c r="B345" t="s">
        <v>2167</v>
      </c>
      <c r="C345" t="str">
        <f>IFERROR(LEFT(LibresDx[[#This Row],[RUT]],FIND("-",LibresDx[[#This Row],[RUT]])-1),"")</f>
        <v>3826455</v>
      </c>
    </row>
    <row r="346" spans="1:3" x14ac:dyDescent="0.25">
      <c r="A346" t="s">
        <v>517</v>
      </c>
      <c r="B346" t="s">
        <v>518</v>
      </c>
      <c r="C346" t="str">
        <f>IFERROR(LEFT(LibresDx[[#This Row],[RUT]],FIND("-",LibresDx[[#This Row],[RUT]])-1),"")</f>
        <v>5048715</v>
      </c>
    </row>
    <row r="347" spans="1:3" x14ac:dyDescent="0.25">
      <c r="A347" t="s">
        <v>515</v>
      </c>
      <c r="B347" t="s">
        <v>516</v>
      </c>
      <c r="C347" t="str">
        <f>IFERROR(LEFT(LibresDx[[#This Row],[RUT]],FIND("-",LibresDx[[#This Row],[RUT]])-1),"")</f>
        <v>59029140</v>
      </c>
    </row>
    <row r="348" spans="1:3" x14ac:dyDescent="0.25">
      <c r="A348" t="s">
        <v>2168</v>
      </c>
      <c r="B348" t="s">
        <v>2169</v>
      </c>
      <c r="C348" t="str">
        <f>IFERROR(LEFT(LibresDx[[#This Row],[RUT]],FIND("-",LibresDx[[#This Row],[RUT]])-1),"")</f>
        <v>6112173</v>
      </c>
    </row>
    <row r="349" spans="1:3" x14ac:dyDescent="0.25">
      <c r="A349" t="s">
        <v>2477</v>
      </c>
      <c r="B349" t="s">
        <v>2478</v>
      </c>
      <c r="C349" t="str">
        <f>IFERROR(LEFT(LibresDx[[#This Row],[RUT]],FIND("-",LibresDx[[#This Row],[RUT]])-1),"")</f>
        <v>61602260</v>
      </c>
    </row>
    <row r="350" spans="1:3" x14ac:dyDescent="0.25">
      <c r="A350" t="s">
        <v>511</v>
      </c>
      <c r="B350" t="s">
        <v>512</v>
      </c>
      <c r="C350" t="str">
        <f>IFERROR(LEFT(LibresDx[[#This Row],[RUT]],FIND("-",LibresDx[[#This Row],[RUT]])-1),"")</f>
        <v>6996148</v>
      </c>
    </row>
    <row r="351" spans="1:3" x14ac:dyDescent="0.25">
      <c r="A351" t="s">
        <v>2481</v>
      </c>
      <c r="B351" t="s">
        <v>2482</v>
      </c>
      <c r="C351" t="str">
        <f>IFERROR(LEFT(LibresDx[[#This Row],[RUT]],FIND("-",LibresDx[[#This Row],[RUT]])-1),"")</f>
        <v>76006727</v>
      </c>
    </row>
    <row r="352" spans="1:3" x14ac:dyDescent="0.25">
      <c r="A352" t="s">
        <v>111</v>
      </c>
      <c r="B352" t="s">
        <v>112</v>
      </c>
      <c r="C352" t="str">
        <f>IFERROR(LEFT(LibresDx[[#This Row],[RUT]],FIND("-",LibresDx[[#This Row],[RUT]])-1),"")</f>
        <v>76219535</v>
      </c>
    </row>
    <row r="353" spans="1:3" x14ac:dyDescent="0.25">
      <c r="A353" t="s">
        <v>2471</v>
      </c>
      <c r="B353" t="s">
        <v>2472</v>
      </c>
      <c r="C353" t="str">
        <f>IFERROR(LEFT(LibresDx[[#This Row],[RUT]],FIND("-",LibresDx[[#This Row],[RUT]])-1),"")</f>
        <v>76518260</v>
      </c>
    </row>
    <row r="354" spans="1:3" x14ac:dyDescent="0.25">
      <c r="A354" t="s">
        <v>519</v>
      </c>
      <c r="B354" t="s">
        <v>520</v>
      </c>
      <c r="C354" t="str">
        <f>IFERROR(LEFT(LibresDx[[#This Row],[RUT]],FIND("-",LibresDx[[#This Row],[RUT]])-1),"")</f>
        <v>76716680</v>
      </c>
    </row>
    <row r="355" spans="1:3" x14ac:dyDescent="0.25">
      <c r="A355" t="s">
        <v>2172</v>
      </c>
      <c r="B355" t="s">
        <v>2173</v>
      </c>
      <c r="C355" t="str">
        <f>IFERROR(LEFT(LibresDx[[#This Row],[RUT]],FIND("-",LibresDx[[#This Row],[RUT]])-1),"")</f>
        <v>77826110</v>
      </c>
    </row>
    <row r="356" spans="1:3" x14ac:dyDescent="0.25">
      <c r="A356" t="s">
        <v>509</v>
      </c>
      <c r="B356" t="s">
        <v>510</v>
      </c>
      <c r="C356" t="str">
        <f>IFERROR(LEFT(LibresDx[[#This Row],[RUT]],FIND("-",LibresDx[[#This Row],[RUT]])-1),"")</f>
        <v>78291580</v>
      </c>
    </row>
    <row r="357" spans="1:3" x14ac:dyDescent="0.25">
      <c r="A357" t="s">
        <v>1722</v>
      </c>
      <c r="B357" t="s">
        <v>1723</v>
      </c>
      <c r="C357" t="str">
        <f>IFERROR(LEFT(LibresDx[[#This Row],[RUT]],FIND("-",LibresDx[[#This Row],[RUT]])-1),"")</f>
        <v>78642060</v>
      </c>
    </row>
    <row r="358" spans="1:3" x14ac:dyDescent="0.25">
      <c r="A358" t="s">
        <v>4844</v>
      </c>
      <c r="B358" t="s">
        <v>4845</v>
      </c>
      <c r="C358" t="str">
        <f>IFERROR(LEFT(LibresDx[[#This Row],[RUT]],FIND("-",LibresDx[[#This Row],[RUT]])-1),"")</f>
        <v>78855700</v>
      </c>
    </row>
    <row r="359" spans="1:3" x14ac:dyDescent="0.25">
      <c r="A359" t="s">
        <v>2164</v>
      </c>
      <c r="B359" t="s">
        <v>2165</v>
      </c>
      <c r="C359" t="str">
        <f>IFERROR(LEFT(LibresDx[[#This Row],[RUT]],FIND("-",LibresDx[[#This Row],[RUT]])-1),"")</f>
        <v>79574560</v>
      </c>
    </row>
    <row r="360" spans="1:3" x14ac:dyDescent="0.25">
      <c r="A360" t="s">
        <v>5023</v>
      </c>
      <c r="B360" t="s">
        <v>522</v>
      </c>
      <c r="C360" t="str">
        <f>IFERROR(LEFT(LibresDx[[#This Row],[RUT]],FIND("-",LibresDx[[#This Row],[RUT]])-1),"")</f>
        <v>84356800</v>
      </c>
    </row>
    <row r="361" spans="1:3" x14ac:dyDescent="0.25">
      <c r="A361" t="s">
        <v>521</v>
      </c>
      <c r="B361" t="s">
        <v>522</v>
      </c>
      <c r="C361" t="str">
        <f>IFERROR(LEFT(LibresDx[[#This Row],[RUT]],FIND("-",LibresDx[[#This Row],[RUT]])-1),"")</f>
        <v>84356800</v>
      </c>
    </row>
    <row r="362" spans="1:3" x14ac:dyDescent="0.25">
      <c r="A362" t="s">
        <v>5024</v>
      </c>
      <c r="B362" t="s">
        <v>5661</v>
      </c>
      <c r="C362" t="str">
        <f>IFERROR(LEFT(LibresDx[[#This Row],[RUT]],FIND("-",LibresDx[[#This Row],[RUT]])-1),"")</f>
        <v>86776400</v>
      </c>
    </row>
    <row r="363" spans="1:3" x14ac:dyDescent="0.25">
      <c r="A363" t="s">
        <v>3628</v>
      </c>
      <c r="B363" t="s">
        <v>3629</v>
      </c>
      <c r="C363" t="str">
        <f>IFERROR(LEFT(LibresDx[[#This Row],[RUT]],FIND("-",LibresDx[[#This Row],[RUT]])-1),"")</f>
        <v>99565130</v>
      </c>
    </row>
    <row r="364" spans="1:3" x14ac:dyDescent="0.25">
      <c r="A364" t="s">
        <v>542</v>
      </c>
      <c r="B364" t="s">
        <v>543</v>
      </c>
      <c r="C364" t="str">
        <f>IFERROR(LEFT(LibresDx[[#This Row],[RUT]],FIND("-",LibresDx[[#This Row],[RUT]])-1),"")</f>
        <v>65534320</v>
      </c>
    </row>
    <row r="365" spans="1:3" x14ac:dyDescent="0.25">
      <c r="A365" t="s">
        <v>5025</v>
      </c>
      <c r="B365" t="s">
        <v>543</v>
      </c>
      <c r="C365" t="str">
        <f>IFERROR(LEFT(LibresDx[[#This Row],[RUT]],FIND("-",LibresDx[[#This Row],[RUT]])-1),"")</f>
        <v>65534320</v>
      </c>
    </row>
    <row r="366" spans="1:3" x14ac:dyDescent="0.25">
      <c r="A366" t="s">
        <v>3710</v>
      </c>
      <c r="B366" t="s">
        <v>3711</v>
      </c>
      <c r="C366" t="str">
        <f>IFERROR(LEFT(LibresDx[[#This Row],[RUT]],FIND("-",LibresDx[[#This Row],[RUT]])-1),"")</f>
        <v>70005730</v>
      </c>
    </row>
    <row r="367" spans="1:3" x14ac:dyDescent="0.25">
      <c r="A367" t="s">
        <v>3858</v>
      </c>
      <c r="B367" t="s">
        <v>3859</v>
      </c>
      <c r="C367" t="str">
        <f>IFERROR(LEFT(LibresDx[[#This Row],[RUT]],FIND("-",LibresDx[[#This Row],[RUT]])-1),"")</f>
        <v>76010722</v>
      </c>
    </row>
    <row r="368" spans="1:3" x14ac:dyDescent="0.25">
      <c r="A368" t="s">
        <v>592</v>
      </c>
      <c r="B368" t="s">
        <v>593</v>
      </c>
      <c r="C368" t="str">
        <f>IFERROR(LEFT(LibresDx[[#This Row],[RUT]],FIND("-",LibresDx[[#This Row],[RUT]])-1),"")</f>
        <v>76054559</v>
      </c>
    </row>
    <row r="369" spans="1:3" x14ac:dyDescent="0.25">
      <c r="A369" t="s">
        <v>618</v>
      </c>
      <c r="B369" t="s">
        <v>619</v>
      </c>
      <c r="C369" t="str">
        <f>IFERROR(LEFT(LibresDx[[#This Row],[RUT]],FIND("-",LibresDx[[#This Row],[RUT]])-1),"")</f>
        <v>76063753</v>
      </c>
    </row>
    <row r="370" spans="1:3" x14ac:dyDescent="0.25">
      <c r="A370" t="s">
        <v>5026</v>
      </c>
      <c r="B370" t="s">
        <v>4454</v>
      </c>
      <c r="C370" t="str">
        <f>IFERROR(LEFT(LibresDx[[#This Row],[RUT]],FIND("-",LibresDx[[#This Row],[RUT]])-1),"")</f>
        <v>76096487</v>
      </c>
    </row>
    <row r="371" spans="1:3" x14ac:dyDescent="0.25">
      <c r="A371" t="s">
        <v>4453</v>
      </c>
      <c r="B371" t="s">
        <v>4454</v>
      </c>
      <c r="C371" t="str">
        <f>IFERROR(LEFT(LibresDx[[#This Row],[RUT]],FIND("-",LibresDx[[#This Row],[RUT]])-1),"")</f>
        <v>76096487</v>
      </c>
    </row>
    <row r="372" spans="1:3" x14ac:dyDescent="0.25">
      <c r="A372" t="s">
        <v>548</v>
      </c>
      <c r="B372" t="s">
        <v>549</v>
      </c>
      <c r="C372" t="str">
        <f>IFERROR(LEFT(LibresDx[[#This Row],[RUT]],FIND("-",LibresDx[[#This Row],[RUT]])-1),"")</f>
        <v>76103571</v>
      </c>
    </row>
    <row r="373" spans="1:3" x14ac:dyDescent="0.25">
      <c r="A373" t="s">
        <v>5027</v>
      </c>
      <c r="B373" t="s">
        <v>4744</v>
      </c>
      <c r="C373" t="str">
        <f>IFERROR(LEFT(LibresDx[[#This Row],[RUT]],FIND("-",LibresDx[[#This Row],[RUT]])-1),"")</f>
        <v>76214667</v>
      </c>
    </row>
    <row r="374" spans="1:3" x14ac:dyDescent="0.25">
      <c r="A374" t="s">
        <v>4743</v>
      </c>
      <c r="B374" t="s">
        <v>4744</v>
      </c>
      <c r="C374" t="str">
        <f>IFERROR(LEFT(LibresDx[[#This Row],[RUT]],FIND("-",LibresDx[[#This Row],[RUT]])-1),"")</f>
        <v>76214667</v>
      </c>
    </row>
    <row r="375" spans="1:3" x14ac:dyDescent="0.25">
      <c r="A375" t="s">
        <v>3856</v>
      </c>
      <c r="B375" t="s">
        <v>3857</v>
      </c>
      <c r="C375" t="str">
        <f>IFERROR(LEFT(LibresDx[[#This Row],[RUT]],FIND("-",LibresDx[[#This Row],[RUT]])-1),"")</f>
        <v>76245828</v>
      </c>
    </row>
    <row r="376" spans="1:3" x14ac:dyDescent="0.25">
      <c r="A376" t="s">
        <v>5028</v>
      </c>
      <c r="B376" t="s">
        <v>569</v>
      </c>
      <c r="C376" t="str">
        <f>IFERROR(LEFT(LibresDx[[#This Row],[RUT]],FIND("-",LibresDx[[#This Row],[RUT]])-1),"")</f>
        <v>76259611</v>
      </c>
    </row>
    <row r="377" spans="1:3" x14ac:dyDescent="0.25">
      <c r="A377" t="s">
        <v>568</v>
      </c>
      <c r="B377" t="s">
        <v>569</v>
      </c>
      <c r="C377" t="str">
        <f>IFERROR(LEFT(LibresDx[[#This Row],[RUT]],FIND("-",LibresDx[[#This Row],[RUT]])-1),"")</f>
        <v>76259611</v>
      </c>
    </row>
    <row r="378" spans="1:3" x14ac:dyDescent="0.25">
      <c r="A378" t="s">
        <v>564</v>
      </c>
      <c r="B378" t="s">
        <v>565</v>
      </c>
      <c r="C378" t="str">
        <f>IFERROR(LEFT(LibresDx[[#This Row],[RUT]],FIND("-",LibresDx[[#This Row],[RUT]])-1),"")</f>
        <v>76267533</v>
      </c>
    </row>
    <row r="379" spans="1:3" x14ac:dyDescent="0.25">
      <c r="A379" t="s">
        <v>5029</v>
      </c>
      <c r="B379" t="s">
        <v>565</v>
      </c>
      <c r="C379" t="str">
        <f>IFERROR(LEFT(LibresDx[[#This Row],[RUT]],FIND("-",LibresDx[[#This Row],[RUT]])-1),"")</f>
        <v>76267533</v>
      </c>
    </row>
    <row r="380" spans="1:3" x14ac:dyDescent="0.25">
      <c r="A380" t="s">
        <v>606</v>
      </c>
      <c r="B380" t="s">
        <v>607</v>
      </c>
      <c r="C380" t="str">
        <f>IFERROR(LEFT(LibresDx[[#This Row],[RUT]],FIND("-",LibresDx[[#This Row],[RUT]])-1),"")</f>
        <v>76303510</v>
      </c>
    </row>
    <row r="381" spans="1:3" x14ac:dyDescent="0.25">
      <c r="A381" t="s">
        <v>3860</v>
      </c>
      <c r="B381" t="s">
        <v>3861</v>
      </c>
      <c r="C381" t="str">
        <f>IFERROR(LEFT(LibresDx[[#This Row],[RUT]],FIND("-",LibresDx[[#This Row],[RUT]])-1),"")</f>
        <v>76335360</v>
      </c>
    </row>
    <row r="382" spans="1:3" x14ac:dyDescent="0.25">
      <c r="A382" t="s">
        <v>531</v>
      </c>
      <c r="B382" t="s">
        <v>532</v>
      </c>
      <c r="C382" t="str">
        <f>IFERROR(LEFT(LibresDx[[#This Row],[RUT]],FIND("-",LibresDx[[#This Row],[RUT]])-1),"")</f>
        <v>76460710</v>
      </c>
    </row>
    <row r="383" spans="1:3" x14ac:dyDescent="0.25">
      <c r="A383" t="s">
        <v>544</v>
      </c>
      <c r="B383" t="s">
        <v>545</v>
      </c>
      <c r="C383" t="str">
        <f>IFERROR(LEFT(LibresDx[[#This Row],[RUT]],FIND("-",LibresDx[[#This Row],[RUT]])-1),"")</f>
        <v>76730550</v>
      </c>
    </row>
    <row r="384" spans="1:3" x14ac:dyDescent="0.25">
      <c r="A384" t="s">
        <v>3636</v>
      </c>
      <c r="B384" t="s">
        <v>3637</v>
      </c>
      <c r="C384" t="str">
        <f>IFERROR(LEFT(LibresDx[[#This Row],[RUT]],FIND("-",LibresDx[[#This Row],[RUT]])-1),"")</f>
        <v>76789922</v>
      </c>
    </row>
    <row r="385" spans="1:3" x14ac:dyDescent="0.25">
      <c r="A385" t="s">
        <v>4646</v>
      </c>
      <c r="B385" t="s">
        <v>4647</v>
      </c>
      <c r="C385" t="str">
        <f>IFERROR(LEFT(LibresDx[[#This Row],[RUT]],FIND("-",LibresDx[[#This Row],[RUT]])-1),"")</f>
        <v>76817933</v>
      </c>
    </row>
    <row r="386" spans="1:3" x14ac:dyDescent="0.25">
      <c r="A386" t="s">
        <v>584</v>
      </c>
      <c r="B386" t="s">
        <v>585</v>
      </c>
      <c r="C386" t="str">
        <f>IFERROR(LEFT(LibresDx[[#This Row],[RUT]],FIND("-",LibresDx[[#This Row],[RUT]])-1),"")</f>
        <v>76820371</v>
      </c>
    </row>
    <row r="387" spans="1:3" x14ac:dyDescent="0.25">
      <c r="A387" t="s">
        <v>552</v>
      </c>
      <c r="B387" t="s">
        <v>553</v>
      </c>
      <c r="C387" t="str">
        <f>IFERROR(LEFT(LibresDx[[#This Row],[RUT]],FIND("-",LibresDx[[#This Row],[RUT]])-1),"")</f>
        <v>76902190</v>
      </c>
    </row>
    <row r="388" spans="1:3" x14ac:dyDescent="0.25">
      <c r="A388" t="s">
        <v>5030</v>
      </c>
      <c r="B388" t="s">
        <v>5662</v>
      </c>
      <c r="C388" t="str">
        <f>IFERROR(LEFT(LibresDx[[#This Row],[RUT]],FIND("-",LibresDx[[#This Row],[RUT]])-1),"")</f>
        <v>76911637</v>
      </c>
    </row>
    <row r="389" spans="1:3" x14ac:dyDescent="0.25">
      <c r="A389" t="s">
        <v>4076</v>
      </c>
      <c r="B389" t="s">
        <v>4077</v>
      </c>
      <c r="C389" t="str">
        <f>IFERROR(LEFT(LibresDx[[#This Row],[RUT]],FIND("-",LibresDx[[#This Row],[RUT]])-1),"")</f>
        <v>76953200</v>
      </c>
    </row>
    <row r="390" spans="1:3" x14ac:dyDescent="0.25">
      <c r="A390" t="s">
        <v>616</v>
      </c>
      <c r="B390" t="s">
        <v>617</v>
      </c>
      <c r="C390" t="str">
        <f>IFERROR(LEFT(LibresDx[[#This Row],[RUT]],FIND("-",LibresDx[[#This Row],[RUT]])-1),"")</f>
        <v>77032200</v>
      </c>
    </row>
    <row r="391" spans="1:3" x14ac:dyDescent="0.25">
      <c r="A391" t="s">
        <v>4752</v>
      </c>
      <c r="B391" t="s">
        <v>4753</v>
      </c>
      <c r="C391" t="str">
        <f>IFERROR(LEFT(LibresDx[[#This Row],[RUT]],FIND("-",LibresDx[[#This Row],[RUT]])-1),"")</f>
        <v>77128355</v>
      </c>
    </row>
    <row r="392" spans="1:3" x14ac:dyDescent="0.25">
      <c r="A392" t="s">
        <v>5031</v>
      </c>
      <c r="B392" t="s">
        <v>4753</v>
      </c>
      <c r="C392" t="str">
        <f>IFERROR(LEFT(LibresDx[[#This Row],[RUT]],FIND("-",LibresDx[[#This Row],[RUT]])-1),"")</f>
        <v>77128355</v>
      </c>
    </row>
    <row r="393" spans="1:3" x14ac:dyDescent="0.25">
      <c r="A393" t="s">
        <v>4503</v>
      </c>
      <c r="B393" t="s">
        <v>4504</v>
      </c>
      <c r="C393" t="str">
        <f>IFERROR(LEFT(LibresDx[[#This Row],[RUT]],FIND("-",LibresDx[[#This Row],[RUT]])-1),"")</f>
        <v>77181834</v>
      </c>
    </row>
    <row r="394" spans="1:3" x14ac:dyDescent="0.25">
      <c r="A394" t="s">
        <v>4786</v>
      </c>
      <c r="B394" t="s">
        <v>4787</v>
      </c>
      <c r="C394" t="str">
        <f>IFERROR(LEFT(LibresDx[[#This Row],[RUT]],FIND("-",LibresDx[[#This Row],[RUT]])-1),"")</f>
        <v>77220212</v>
      </c>
    </row>
    <row r="395" spans="1:3" x14ac:dyDescent="0.25">
      <c r="A395" t="s">
        <v>5032</v>
      </c>
      <c r="B395" t="s">
        <v>536</v>
      </c>
      <c r="C395" t="str">
        <f>IFERROR(LEFT(LibresDx[[#This Row],[RUT]],FIND("-",LibresDx[[#This Row],[RUT]])-1),"")</f>
        <v>77386240</v>
      </c>
    </row>
    <row r="396" spans="1:3" x14ac:dyDescent="0.25">
      <c r="A396" t="s">
        <v>535</v>
      </c>
      <c r="B396" t="s">
        <v>536</v>
      </c>
      <c r="C396" t="str">
        <f>IFERROR(LEFT(LibresDx[[#This Row],[RUT]],FIND("-",LibresDx[[#This Row],[RUT]])-1),"")</f>
        <v>77386240</v>
      </c>
    </row>
    <row r="397" spans="1:3" x14ac:dyDescent="0.25">
      <c r="A397" t="s">
        <v>538</v>
      </c>
      <c r="B397" t="s">
        <v>539</v>
      </c>
      <c r="C397" t="str">
        <f>IFERROR(LEFT(LibresDx[[#This Row],[RUT]],FIND("-",LibresDx[[#This Row],[RUT]])-1),"")</f>
        <v>77526480</v>
      </c>
    </row>
    <row r="398" spans="1:3" x14ac:dyDescent="0.25">
      <c r="A398" t="s">
        <v>558</v>
      </c>
      <c r="B398" t="s">
        <v>559</v>
      </c>
      <c r="C398" t="str">
        <f>IFERROR(LEFT(LibresDx[[#This Row],[RUT]],FIND("-",LibresDx[[#This Row],[RUT]])-1),"")</f>
        <v>77763190</v>
      </c>
    </row>
    <row r="399" spans="1:3" x14ac:dyDescent="0.25">
      <c r="A399" t="s">
        <v>588</v>
      </c>
      <c r="B399" t="s">
        <v>589</v>
      </c>
      <c r="C399" t="str">
        <f>IFERROR(LEFT(LibresDx[[#This Row],[RUT]],FIND("-",LibresDx[[#This Row],[RUT]])-1),"")</f>
        <v>77859490</v>
      </c>
    </row>
    <row r="400" spans="1:3" x14ac:dyDescent="0.25">
      <c r="A400" t="s">
        <v>4328</v>
      </c>
      <c r="B400" t="s">
        <v>4329</v>
      </c>
      <c r="C400" t="str">
        <f>IFERROR(LEFT(LibresDx[[#This Row],[RUT]],FIND("-",LibresDx[[#This Row],[RUT]])-1),"")</f>
        <v>78002260</v>
      </c>
    </row>
    <row r="401" spans="1:3" x14ac:dyDescent="0.25">
      <c r="A401" t="s">
        <v>525</v>
      </c>
      <c r="B401" t="s">
        <v>526</v>
      </c>
      <c r="C401" t="str">
        <f>IFERROR(LEFT(LibresDx[[#This Row],[RUT]],FIND("-",LibresDx[[#This Row],[RUT]])-1),"")</f>
        <v>78170790</v>
      </c>
    </row>
    <row r="402" spans="1:3" x14ac:dyDescent="0.25">
      <c r="A402" t="s">
        <v>5033</v>
      </c>
      <c r="B402" t="s">
        <v>526</v>
      </c>
      <c r="C402" t="str">
        <f>IFERROR(LEFT(LibresDx[[#This Row],[RUT]],FIND("-",LibresDx[[#This Row],[RUT]])-1),"")</f>
        <v>78170790</v>
      </c>
    </row>
    <row r="403" spans="1:3" x14ac:dyDescent="0.25">
      <c r="A403" t="s">
        <v>994</v>
      </c>
      <c r="B403" t="s">
        <v>995</v>
      </c>
      <c r="C403" t="str">
        <f>IFERROR(LEFT(LibresDx[[#This Row],[RUT]],FIND("-",LibresDx[[#This Row],[RUT]])-1),"")</f>
        <v>78295070</v>
      </c>
    </row>
    <row r="404" spans="1:3" x14ac:dyDescent="0.25">
      <c r="A404" t="s">
        <v>5034</v>
      </c>
      <c r="B404" t="s">
        <v>995</v>
      </c>
      <c r="C404" t="str">
        <f>IFERROR(LEFT(LibresDx[[#This Row],[RUT]],FIND("-",LibresDx[[#This Row],[RUT]])-1),"")</f>
        <v>78295070</v>
      </c>
    </row>
    <row r="405" spans="1:3" x14ac:dyDescent="0.25">
      <c r="A405" t="s">
        <v>527</v>
      </c>
      <c r="B405" t="s">
        <v>528</v>
      </c>
      <c r="C405" t="str">
        <f>IFERROR(LEFT(LibresDx[[#This Row],[RUT]],FIND("-",LibresDx[[#This Row],[RUT]])-1),"")</f>
        <v>78425850</v>
      </c>
    </row>
    <row r="406" spans="1:3" x14ac:dyDescent="0.25">
      <c r="A406" t="s">
        <v>600</v>
      </c>
      <c r="B406" t="s">
        <v>601</v>
      </c>
      <c r="C406" t="str">
        <f>IFERROR(LEFT(LibresDx[[#This Row],[RUT]],FIND("-",LibresDx[[#This Row],[RUT]])-1),"")</f>
        <v>78526430</v>
      </c>
    </row>
    <row r="407" spans="1:3" x14ac:dyDescent="0.25">
      <c r="A407" t="s">
        <v>4445</v>
      </c>
      <c r="B407" t="s">
        <v>4446</v>
      </c>
      <c r="C407" t="str">
        <f>IFERROR(LEFT(LibresDx[[#This Row],[RUT]],FIND("-",LibresDx[[#This Row],[RUT]])-1),"")</f>
        <v>78610160</v>
      </c>
    </row>
    <row r="408" spans="1:3" x14ac:dyDescent="0.25">
      <c r="A408" t="s">
        <v>4400</v>
      </c>
      <c r="B408" t="s">
        <v>4401</v>
      </c>
      <c r="C408" t="str">
        <f>IFERROR(LEFT(LibresDx[[#This Row],[RUT]],FIND("-",LibresDx[[#This Row],[RUT]])-1),"")</f>
        <v>78922590</v>
      </c>
    </row>
    <row r="409" spans="1:3" x14ac:dyDescent="0.25">
      <c r="A409" t="s">
        <v>550</v>
      </c>
      <c r="B409" t="s">
        <v>551</v>
      </c>
      <c r="C409" t="str">
        <f>IFERROR(LEFT(LibresDx[[#This Row],[RUT]],FIND("-",LibresDx[[#This Row],[RUT]])-1),"")</f>
        <v>79622280</v>
      </c>
    </row>
    <row r="410" spans="1:3" x14ac:dyDescent="0.25">
      <c r="A410" t="s">
        <v>5035</v>
      </c>
      <c r="B410" t="s">
        <v>551</v>
      </c>
      <c r="C410" t="str">
        <f>IFERROR(LEFT(LibresDx[[#This Row],[RUT]],FIND("-",LibresDx[[#This Row],[RUT]])-1),"")</f>
        <v>79622280</v>
      </c>
    </row>
    <row r="411" spans="1:3" x14ac:dyDescent="0.25">
      <c r="A411" t="s">
        <v>546</v>
      </c>
      <c r="B411" t="s">
        <v>547</v>
      </c>
      <c r="C411" t="str">
        <f>IFERROR(LEFT(LibresDx[[#This Row],[RUT]],FIND("-",LibresDx[[#This Row],[RUT]])-1),"")</f>
        <v>79657820</v>
      </c>
    </row>
    <row r="412" spans="1:3" x14ac:dyDescent="0.25">
      <c r="A412" t="s">
        <v>5036</v>
      </c>
      <c r="B412" t="s">
        <v>547</v>
      </c>
      <c r="C412" t="str">
        <f>IFERROR(LEFT(LibresDx[[#This Row],[RUT]],FIND("-",LibresDx[[#This Row],[RUT]])-1),"")</f>
        <v>79657820</v>
      </c>
    </row>
    <row r="413" spans="1:3" x14ac:dyDescent="0.25">
      <c r="A413" t="s">
        <v>5037</v>
      </c>
      <c r="B413" t="s">
        <v>5663</v>
      </c>
      <c r="C413" t="str">
        <f>IFERROR(LEFT(LibresDx[[#This Row],[RUT]],FIND("-",LibresDx[[#This Row],[RUT]])-1),"")</f>
        <v>80397900</v>
      </c>
    </row>
    <row r="414" spans="1:3" x14ac:dyDescent="0.25">
      <c r="A414" t="s">
        <v>540</v>
      </c>
      <c r="B414" t="s">
        <v>541</v>
      </c>
      <c r="C414" t="str">
        <f>IFERROR(LEFT(LibresDx[[#This Row],[RUT]],FIND("-",LibresDx[[#This Row],[RUT]])-1),"")</f>
        <v>81094100</v>
      </c>
    </row>
    <row r="415" spans="1:3" x14ac:dyDescent="0.25">
      <c r="A415" t="s">
        <v>556</v>
      </c>
      <c r="B415" t="s">
        <v>557</v>
      </c>
      <c r="C415" t="str">
        <f>IFERROR(LEFT(LibresDx[[#This Row],[RUT]],FIND("-",LibresDx[[#This Row],[RUT]])-1),"")</f>
        <v>81866400</v>
      </c>
    </row>
    <row r="416" spans="1:3" x14ac:dyDescent="0.25">
      <c r="A416" t="s">
        <v>5038</v>
      </c>
      <c r="B416" t="s">
        <v>530</v>
      </c>
      <c r="C416" t="str">
        <f>IFERROR(LEFT(LibresDx[[#This Row],[RUT]],FIND("-",LibresDx[[#This Row],[RUT]])-1),"")</f>
        <v>84976200</v>
      </c>
    </row>
    <row r="417" spans="1:3" x14ac:dyDescent="0.25">
      <c r="A417" t="s">
        <v>529</v>
      </c>
      <c r="B417" t="s">
        <v>530</v>
      </c>
      <c r="C417" t="str">
        <f>IFERROR(LEFT(LibresDx[[#This Row],[RUT]],FIND("-",LibresDx[[#This Row],[RUT]])-1),"")</f>
        <v>84976200</v>
      </c>
    </row>
    <row r="418" spans="1:3" x14ac:dyDescent="0.25">
      <c r="A418" t="s">
        <v>604</v>
      </c>
      <c r="B418" t="s">
        <v>605</v>
      </c>
      <c r="C418" t="str">
        <f>IFERROR(LEFT(LibresDx[[#This Row],[RUT]],FIND("-",LibresDx[[#This Row],[RUT]])-1),"")</f>
        <v>86915400</v>
      </c>
    </row>
    <row r="419" spans="1:3" x14ac:dyDescent="0.25">
      <c r="A419" t="s">
        <v>566</v>
      </c>
      <c r="B419" t="s">
        <v>567</v>
      </c>
      <c r="C419" t="str">
        <f>IFERROR(LEFT(LibresDx[[#This Row],[RUT]],FIND("-",LibresDx[[#This Row],[RUT]])-1),"")</f>
        <v>87579600</v>
      </c>
    </row>
    <row r="420" spans="1:3" x14ac:dyDescent="0.25">
      <c r="A420" t="s">
        <v>576</v>
      </c>
      <c r="B420" t="s">
        <v>577</v>
      </c>
      <c r="C420" t="str">
        <f>IFERROR(LEFT(LibresDx[[#This Row],[RUT]],FIND("-",LibresDx[[#This Row],[RUT]])-1),"")</f>
        <v>90844000</v>
      </c>
    </row>
    <row r="421" spans="1:3" x14ac:dyDescent="0.25">
      <c r="A421" t="s">
        <v>578</v>
      </c>
      <c r="B421" t="s">
        <v>579</v>
      </c>
      <c r="C421" t="str">
        <f>IFERROR(LEFT(LibresDx[[#This Row],[RUT]],FIND("-",LibresDx[[#This Row],[RUT]])-1),"")</f>
        <v>92121000</v>
      </c>
    </row>
    <row r="422" spans="1:3" x14ac:dyDescent="0.25">
      <c r="A422" t="s">
        <v>5039</v>
      </c>
      <c r="B422" t="s">
        <v>621</v>
      </c>
      <c r="C422" t="str">
        <f>IFERROR(LEFT(LibresDx[[#This Row],[RUT]],FIND("-",LibresDx[[#This Row],[RUT]])-1),"")</f>
        <v>92147000</v>
      </c>
    </row>
    <row r="423" spans="1:3" x14ac:dyDescent="0.25">
      <c r="A423" t="s">
        <v>620</v>
      </c>
      <c r="B423" t="s">
        <v>621</v>
      </c>
      <c r="C423" t="str">
        <f>IFERROR(LEFT(LibresDx[[#This Row],[RUT]],FIND("-",LibresDx[[#This Row],[RUT]])-1),"")</f>
        <v>92147000</v>
      </c>
    </row>
    <row r="424" spans="1:3" x14ac:dyDescent="0.25">
      <c r="A424" t="s">
        <v>5040</v>
      </c>
      <c r="B424" t="s">
        <v>5664</v>
      </c>
      <c r="C424" t="str">
        <f>IFERROR(LEFT(LibresDx[[#This Row],[RUT]],FIND("-",LibresDx[[#This Row],[RUT]])-1),"")</f>
        <v>93059000</v>
      </c>
    </row>
    <row r="425" spans="1:3" x14ac:dyDescent="0.25">
      <c r="A425" t="s">
        <v>554</v>
      </c>
      <c r="B425" t="s">
        <v>555</v>
      </c>
      <c r="C425" t="str">
        <f>IFERROR(LEFT(LibresDx[[#This Row],[RUT]],FIND("-",LibresDx[[#This Row],[RUT]])-1),"")</f>
        <v>94282000</v>
      </c>
    </row>
    <row r="426" spans="1:3" x14ac:dyDescent="0.25">
      <c r="A426" t="s">
        <v>533</v>
      </c>
      <c r="B426" t="s">
        <v>534</v>
      </c>
      <c r="C426" t="str">
        <f>IFERROR(LEFT(LibresDx[[#This Row],[RUT]],FIND("-",LibresDx[[#This Row],[RUT]])-1),"")</f>
        <v>94675000</v>
      </c>
    </row>
    <row r="427" spans="1:3" x14ac:dyDescent="0.25">
      <c r="A427" t="s">
        <v>5041</v>
      </c>
      <c r="B427" t="s">
        <v>581</v>
      </c>
      <c r="C427" t="str">
        <f>IFERROR(LEFT(LibresDx[[#This Row],[RUT]],FIND("-",LibresDx[[#This Row],[RUT]])-1),"")</f>
        <v>96505770</v>
      </c>
    </row>
    <row r="428" spans="1:3" x14ac:dyDescent="0.25">
      <c r="A428" t="s">
        <v>580</v>
      </c>
      <c r="B428" t="s">
        <v>581</v>
      </c>
      <c r="C428" t="str">
        <f>IFERROR(LEFT(LibresDx[[#This Row],[RUT]],FIND("-",LibresDx[[#This Row],[RUT]])-1),"")</f>
        <v>96505770</v>
      </c>
    </row>
    <row r="429" spans="1:3" x14ac:dyDescent="0.25">
      <c r="A429" t="s">
        <v>594</v>
      </c>
      <c r="B429" t="s">
        <v>595</v>
      </c>
      <c r="C429" t="str">
        <f>IFERROR(LEFT(LibresDx[[#This Row],[RUT]],FIND("-",LibresDx[[#This Row],[RUT]])-1),"")</f>
        <v>96560030</v>
      </c>
    </row>
    <row r="430" spans="1:3" x14ac:dyDescent="0.25">
      <c r="A430" t="s">
        <v>596</v>
      </c>
      <c r="B430" t="s">
        <v>597</v>
      </c>
      <c r="C430" t="str">
        <f>IFERROR(LEFT(LibresDx[[#This Row],[RUT]],FIND("-",LibresDx[[#This Row],[RUT]])-1),"")</f>
        <v>96567010</v>
      </c>
    </row>
    <row r="431" spans="1:3" x14ac:dyDescent="0.25">
      <c r="A431" t="s">
        <v>5042</v>
      </c>
      <c r="B431" t="s">
        <v>597</v>
      </c>
      <c r="C431" t="str">
        <f>IFERROR(LEFT(LibresDx[[#This Row],[RUT]],FIND("-",LibresDx[[#This Row],[RUT]])-1),"")</f>
        <v>96567010</v>
      </c>
    </row>
    <row r="432" spans="1:3" x14ac:dyDescent="0.25">
      <c r="A432" t="s">
        <v>5043</v>
      </c>
      <c r="B432" t="s">
        <v>537</v>
      </c>
      <c r="C432" t="str">
        <f>IFERROR(LEFT(LibresDx[[#This Row],[RUT]],FIND("-",LibresDx[[#This Row],[RUT]])-1),"")</f>
        <v>96572360</v>
      </c>
    </row>
    <row r="433" spans="1:3" x14ac:dyDescent="0.25">
      <c r="A433" t="s">
        <v>590</v>
      </c>
      <c r="B433" t="s">
        <v>591</v>
      </c>
      <c r="C433" t="str">
        <f>IFERROR(LEFT(LibresDx[[#This Row],[RUT]],FIND("-",LibresDx[[#This Row],[RUT]])-1),"")</f>
        <v>96634140</v>
      </c>
    </row>
    <row r="434" spans="1:3" x14ac:dyDescent="0.25">
      <c r="A434" t="s">
        <v>523</v>
      </c>
      <c r="B434" t="s">
        <v>524</v>
      </c>
      <c r="C434" t="str">
        <f>IFERROR(LEFT(LibresDx[[#This Row],[RUT]],FIND("-",LibresDx[[#This Row],[RUT]])-1),"")</f>
        <v>96651330</v>
      </c>
    </row>
    <row r="435" spans="1:3" x14ac:dyDescent="0.25">
      <c r="A435" t="s">
        <v>5044</v>
      </c>
      <c r="B435" t="s">
        <v>583</v>
      </c>
      <c r="C435" t="str">
        <f>IFERROR(LEFT(LibresDx[[#This Row],[RUT]],FIND("-",LibresDx[[#This Row],[RUT]])-1),"")</f>
        <v>96698130</v>
      </c>
    </row>
    <row r="436" spans="1:3" x14ac:dyDescent="0.25">
      <c r="A436" t="s">
        <v>582</v>
      </c>
      <c r="B436" t="s">
        <v>583</v>
      </c>
      <c r="C436" t="str">
        <f>IFERROR(LEFT(LibresDx[[#This Row],[RUT]],FIND("-",LibresDx[[#This Row],[RUT]])-1),"")</f>
        <v>96698130</v>
      </c>
    </row>
    <row r="437" spans="1:3" x14ac:dyDescent="0.25">
      <c r="A437" t="s">
        <v>4286</v>
      </c>
      <c r="B437" t="s">
        <v>4287</v>
      </c>
      <c r="C437" t="str">
        <f>IFERROR(LEFT(LibresDx[[#This Row],[RUT]],FIND("-",LibresDx[[#This Row],[RUT]])-1),"")</f>
        <v>96698480</v>
      </c>
    </row>
    <row r="438" spans="1:3" x14ac:dyDescent="0.25">
      <c r="A438" t="s">
        <v>612</v>
      </c>
      <c r="B438" t="s">
        <v>613</v>
      </c>
      <c r="C438" t="str">
        <f>IFERROR(LEFT(LibresDx[[#This Row],[RUT]],FIND("-",LibresDx[[#This Row],[RUT]])-1),"")</f>
        <v>96700620</v>
      </c>
    </row>
    <row r="439" spans="1:3" x14ac:dyDescent="0.25">
      <c r="A439" t="s">
        <v>570</v>
      </c>
      <c r="B439" t="s">
        <v>571</v>
      </c>
      <c r="C439" t="str">
        <f>IFERROR(LEFT(LibresDx[[#This Row],[RUT]],FIND("-",LibresDx[[#This Row],[RUT]])-1),"")</f>
        <v>96756680</v>
      </c>
    </row>
    <row r="440" spans="1:3" x14ac:dyDescent="0.25">
      <c r="A440" t="s">
        <v>598</v>
      </c>
      <c r="B440" t="s">
        <v>599</v>
      </c>
      <c r="C440" t="str">
        <f>IFERROR(LEFT(LibresDx[[#This Row],[RUT]],FIND("-",LibresDx[[#This Row],[RUT]])-1),"")</f>
        <v>96777810</v>
      </c>
    </row>
    <row r="441" spans="1:3" x14ac:dyDescent="0.25">
      <c r="A441" t="s">
        <v>586</v>
      </c>
      <c r="B441" t="s">
        <v>587</v>
      </c>
      <c r="C441" t="str">
        <f>IFERROR(LEFT(LibresDx[[#This Row],[RUT]],FIND("-",LibresDx[[#This Row],[RUT]])-1),"")</f>
        <v>96798550</v>
      </c>
    </row>
    <row r="442" spans="1:3" x14ac:dyDescent="0.25">
      <c r="A442" t="s">
        <v>3924</v>
      </c>
      <c r="B442" t="s">
        <v>3925</v>
      </c>
      <c r="C442" t="str">
        <f>IFERROR(LEFT(LibresDx[[#This Row],[RUT]],FIND("-",LibresDx[[#This Row],[RUT]])-1),"")</f>
        <v>96802440</v>
      </c>
    </row>
    <row r="443" spans="1:3" x14ac:dyDescent="0.25">
      <c r="A443" t="s">
        <v>608</v>
      </c>
      <c r="B443" t="s">
        <v>609</v>
      </c>
      <c r="C443" t="str">
        <f>IFERROR(LEFT(LibresDx[[#This Row],[RUT]],FIND("-",LibresDx[[#This Row],[RUT]])-1),"")</f>
        <v>96818910</v>
      </c>
    </row>
    <row r="444" spans="1:3" x14ac:dyDescent="0.25">
      <c r="A444" t="s">
        <v>4798</v>
      </c>
      <c r="B444" t="s">
        <v>4799</v>
      </c>
      <c r="C444" t="str">
        <f>IFERROR(LEFT(LibresDx[[#This Row],[RUT]],FIND("-",LibresDx[[#This Row],[RUT]])-1),"")</f>
        <v>96863260</v>
      </c>
    </row>
    <row r="445" spans="1:3" x14ac:dyDescent="0.25">
      <c r="A445" t="s">
        <v>614</v>
      </c>
      <c r="B445" t="s">
        <v>615</v>
      </c>
      <c r="C445" t="str">
        <f>IFERROR(LEFT(LibresDx[[#This Row],[RUT]],FIND("-",LibresDx[[#This Row],[RUT]])-1),"")</f>
        <v>96865630</v>
      </c>
    </row>
    <row r="446" spans="1:3" x14ac:dyDescent="0.25">
      <c r="A446" t="s">
        <v>572</v>
      </c>
      <c r="B446" t="s">
        <v>573</v>
      </c>
      <c r="C446" t="str">
        <f>IFERROR(LEFT(LibresDx[[#This Row],[RUT]],FIND("-",LibresDx[[#This Row],[RUT]])-1),"")</f>
        <v>96884770</v>
      </c>
    </row>
    <row r="447" spans="1:3" x14ac:dyDescent="0.25">
      <c r="A447" t="s">
        <v>5045</v>
      </c>
      <c r="B447" t="s">
        <v>573</v>
      </c>
      <c r="C447" t="str">
        <f>IFERROR(LEFT(LibresDx[[#This Row],[RUT]],FIND("-",LibresDx[[#This Row],[RUT]])-1),"")</f>
        <v>96884770</v>
      </c>
    </row>
    <row r="448" spans="1:3" x14ac:dyDescent="0.25">
      <c r="A448" t="s">
        <v>574</v>
      </c>
      <c r="B448" t="s">
        <v>575</v>
      </c>
      <c r="C448" t="str">
        <f>IFERROR(LEFT(LibresDx[[#This Row],[RUT]],FIND("-",LibresDx[[#This Row],[RUT]])-1),"")</f>
        <v>96888460</v>
      </c>
    </row>
    <row r="449" spans="1:3" x14ac:dyDescent="0.25">
      <c r="A449" t="s">
        <v>562</v>
      </c>
      <c r="B449" t="s">
        <v>563</v>
      </c>
      <c r="C449" t="str">
        <f>IFERROR(LEFT(LibresDx[[#This Row],[RUT]],FIND("-",LibresDx[[#This Row],[RUT]])-1),"")</f>
        <v>96896640</v>
      </c>
    </row>
    <row r="450" spans="1:3" x14ac:dyDescent="0.25">
      <c r="A450" t="s">
        <v>602</v>
      </c>
      <c r="B450" t="s">
        <v>603</v>
      </c>
      <c r="C450" t="str">
        <f>IFERROR(LEFT(LibresDx[[#This Row],[RUT]],FIND("-",LibresDx[[#This Row],[RUT]])-1),"")</f>
        <v>96913660</v>
      </c>
    </row>
    <row r="451" spans="1:3" x14ac:dyDescent="0.25">
      <c r="A451" t="s">
        <v>5046</v>
      </c>
      <c r="B451" t="s">
        <v>561</v>
      </c>
      <c r="C451" t="str">
        <f>IFERROR(LEFT(LibresDx[[#This Row],[RUT]],FIND("-",LibresDx[[#This Row],[RUT]])-1),"")</f>
        <v>96918500</v>
      </c>
    </row>
    <row r="452" spans="1:3" x14ac:dyDescent="0.25">
      <c r="A452" t="s">
        <v>560</v>
      </c>
      <c r="B452" t="s">
        <v>561</v>
      </c>
      <c r="C452" t="str">
        <f>IFERROR(LEFT(LibresDx[[#This Row],[RUT]],FIND("-",LibresDx[[#This Row],[RUT]])-1),"")</f>
        <v>96918500</v>
      </c>
    </row>
    <row r="453" spans="1:3" x14ac:dyDescent="0.25">
      <c r="A453" t="s">
        <v>3854</v>
      </c>
      <c r="B453" t="s">
        <v>3855</v>
      </c>
      <c r="C453" t="str">
        <f>IFERROR(LEFT(LibresDx[[#This Row],[RUT]],FIND("-",LibresDx[[#This Row],[RUT]])-1),"")</f>
        <v>96919850</v>
      </c>
    </row>
    <row r="454" spans="1:3" x14ac:dyDescent="0.25">
      <c r="A454" t="s">
        <v>610</v>
      </c>
      <c r="B454" t="s">
        <v>611</v>
      </c>
      <c r="C454" t="str">
        <f>IFERROR(LEFT(LibresDx[[#This Row],[RUT]],FIND("-",LibresDx[[#This Row],[RUT]])-1),"")</f>
        <v>96972550</v>
      </c>
    </row>
    <row r="455" spans="1:3" x14ac:dyDescent="0.25">
      <c r="A455" t="s">
        <v>5047</v>
      </c>
      <c r="B455" t="s">
        <v>1051</v>
      </c>
      <c r="C455" t="str">
        <f>IFERROR(LEFT(LibresDx[[#This Row],[RUT]],FIND("-",LibresDx[[#This Row],[RUT]])-1),"")</f>
        <v>99548570</v>
      </c>
    </row>
    <row r="456" spans="1:3" x14ac:dyDescent="0.25">
      <c r="A456" t="s">
        <v>1050</v>
      </c>
      <c r="B456" t="s">
        <v>1051</v>
      </c>
      <c r="C456" t="str">
        <f>IFERROR(LEFT(LibresDx[[#This Row],[RUT]],FIND("-",LibresDx[[#This Row],[RUT]])-1),"")</f>
        <v>99548570</v>
      </c>
    </row>
    <row r="457" spans="1:3" x14ac:dyDescent="0.25">
      <c r="A457" t="s">
        <v>4624</v>
      </c>
      <c r="B457" t="s">
        <v>4625</v>
      </c>
      <c r="C457" t="str">
        <f>IFERROR(LEFT(LibresDx[[#This Row],[RUT]],FIND("-",LibresDx[[#This Row],[RUT]])-1),"")</f>
        <v>99591370</v>
      </c>
    </row>
    <row r="458" spans="1:3" x14ac:dyDescent="0.25">
      <c r="A458" t="s">
        <v>650</v>
      </c>
      <c r="B458" t="s">
        <v>651</v>
      </c>
      <c r="C458" t="str">
        <f>IFERROR(LEFT(LibresDx[[#This Row],[RUT]],FIND("-",LibresDx[[#This Row],[RUT]])-1),"")</f>
        <v>69070900</v>
      </c>
    </row>
    <row r="459" spans="1:3" x14ac:dyDescent="0.25">
      <c r="A459" t="s">
        <v>798</v>
      </c>
      <c r="B459" t="s">
        <v>799</v>
      </c>
      <c r="C459" t="str">
        <f>IFERROR(LEFT(LibresDx[[#This Row],[RUT]],FIND("-",LibresDx[[#This Row],[RUT]])-1),"")</f>
        <v>76134941</v>
      </c>
    </row>
    <row r="460" spans="1:3" x14ac:dyDescent="0.25">
      <c r="A460" t="s">
        <v>636</v>
      </c>
      <c r="B460" t="s">
        <v>637</v>
      </c>
      <c r="C460" t="str">
        <f>IFERROR(LEFT(LibresDx[[#This Row],[RUT]],FIND("-",LibresDx[[#This Row],[RUT]])-1),"")</f>
        <v>77123410</v>
      </c>
    </row>
    <row r="461" spans="1:3" x14ac:dyDescent="0.25">
      <c r="A461" t="s">
        <v>640</v>
      </c>
      <c r="B461" t="s">
        <v>641</v>
      </c>
      <c r="C461" t="str">
        <f>IFERROR(LEFT(LibresDx[[#This Row],[RUT]],FIND("-",LibresDx[[#This Row],[RUT]])-1),"")</f>
        <v>78202830</v>
      </c>
    </row>
    <row r="462" spans="1:3" x14ac:dyDescent="0.25">
      <c r="A462" t="s">
        <v>654</v>
      </c>
      <c r="B462" t="s">
        <v>655</v>
      </c>
      <c r="C462" t="str">
        <f>IFERROR(LEFT(LibresDx[[#This Row],[RUT]],FIND("-",LibresDx[[#This Row],[RUT]])-1),"")</f>
        <v>81095400</v>
      </c>
    </row>
    <row r="463" spans="1:3" x14ac:dyDescent="0.25">
      <c r="A463" t="s">
        <v>4913</v>
      </c>
      <c r="B463" t="s">
        <v>4914</v>
      </c>
      <c r="C463" t="str">
        <f>IFERROR(LEFT(LibresDx[[#This Row],[RUT]],FIND("-",LibresDx[[#This Row],[RUT]])-1),"")</f>
        <v>81105000</v>
      </c>
    </row>
    <row r="464" spans="1:3" x14ac:dyDescent="0.25">
      <c r="A464" t="s">
        <v>646</v>
      </c>
      <c r="B464" t="s">
        <v>647</v>
      </c>
      <c r="C464" t="str">
        <f>IFERROR(LEFT(LibresDx[[#This Row],[RUT]],FIND("-",LibresDx[[#This Row],[RUT]])-1),"")</f>
        <v>83574800</v>
      </c>
    </row>
    <row r="465" spans="1:3" x14ac:dyDescent="0.25">
      <c r="A465" t="s">
        <v>624</v>
      </c>
      <c r="B465" t="s">
        <v>625</v>
      </c>
      <c r="C465" t="str">
        <f>IFERROR(LEFT(LibresDx[[#This Row],[RUT]],FIND("-",LibresDx[[#This Row],[RUT]])-1),"")</f>
        <v>83614800</v>
      </c>
    </row>
    <row r="466" spans="1:3" x14ac:dyDescent="0.25">
      <c r="A466" t="s">
        <v>622</v>
      </c>
      <c r="B466" t="s">
        <v>623</v>
      </c>
      <c r="C466" t="str">
        <f>IFERROR(LEFT(LibresDx[[#This Row],[RUT]],FIND("-",LibresDx[[#This Row],[RUT]])-1),"")</f>
        <v>84156500</v>
      </c>
    </row>
    <row r="467" spans="1:3" x14ac:dyDescent="0.25">
      <c r="A467" t="s">
        <v>4626</v>
      </c>
      <c r="B467" t="s">
        <v>4627</v>
      </c>
      <c r="C467" t="str">
        <f>IFERROR(LEFT(LibresDx[[#This Row],[RUT]],FIND("-",LibresDx[[#This Row],[RUT]])-1),"")</f>
        <v>84273400</v>
      </c>
    </row>
    <row r="468" spans="1:3" x14ac:dyDescent="0.25">
      <c r="A468" t="s">
        <v>634</v>
      </c>
      <c r="B468" t="s">
        <v>635</v>
      </c>
      <c r="C468" t="str">
        <f>IFERROR(LEFT(LibresDx[[#This Row],[RUT]],FIND("-",LibresDx[[#This Row],[RUT]])-1),"")</f>
        <v>84476300</v>
      </c>
    </row>
    <row r="469" spans="1:3" x14ac:dyDescent="0.25">
      <c r="A469" t="s">
        <v>5048</v>
      </c>
      <c r="B469" t="s">
        <v>635</v>
      </c>
      <c r="C469" t="str">
        <f>IFERROR(LEFT(LibresDx[[#This Row],[RUT]],FIND("-",LibresDx[[#This Row],[RUT]])-1),"")</f>
        <v>84476300</v>
      </c>
    </row>
    <row r="470" spans="1:3" x14ac:dyDescent="0.25">
      <c r="A470" t="s">
        <v>632</v>
      </c>
      <c r="B470" t="s">
        <v>633</v>
      </c>
      <c r="C470" t="str">
        <f>IFERROR(LEFT(LibresDx[[#This Row],[RUT]],FIND("-",LibresDx[[#This Row],[RUT]])-1),"")</f>
        <v>86898100</v>
      </c>
    </row>
    <row r="471" spans="1:3" x14ac:dyDescent="0.25">
      <c r="A471" t="s">
        <v>648</v>
      </c>
      <c r="B471" t="s">
        <v>649</v>
      </c>
      <c r="C471" t="str">
        <f>IFERROR(LEFT(LibresDx[[#This Row],[RUT]],FIND("-",LibresDx[[#This Row],[RUT]])-1),"")</f>
        <v>87001500</v>
      </c>
    </row>
    <row r="472" spans="1:3" x14ac:dyDescent="0.25">
      <c r="A472" t="s">
        <v>626</v>
      </c>
      <c r="B472" t="s">
        <v>627</v>
      </c>
      <c r="C472" t="str">
        <f>IFERROR(LEFT(LibresDx[[#This Row],[RUT]],FIND("-",LibresDx[[#This Row],[RUT]])-1),"")</f>
        <v>91008000</v>
      </c>
    </row>
    <row r="473" spans="1:3" x14ac:dyDescent="0.25">
      <c r="A473" t="s">
        <v>2205</v>
      </c>
      <c r="B473" t="s">
        <v>2206</v>
      </c>
      <c r="C473" t="str">
        <f>IFERROR(LEFT(LibresDx[[#This Row],[RUT]],FIND("-",LibresDx[[#This Row],[RUT]])-1),"")</f>
        <v>91806000</v>
      </c>
    </row>
    <row r="474" spans="1:3" x14ac:dyDescent="0.25">
      <c r="A474" t="s">
        <v>642</v>
      </c>
      <c r="B474" t="s">
        <v>643</v>
      </c>
      <c r="C474" t="str">
        <f>IFERROR(LEFT(LibresDx[[#This Row],[RUT]],FIND("-",LibresDx[[#This Row],[RUT]])-1),"")</f>
        <v>92405000</v>
      </c>
    </row>
    <row r="475" spans="1:3" x14ac:dyDescent="0.25">
      <c r="A475" t="s">
        <v>2000</v>
      </c>
      <c r="B475" t="s">
        <v>2001</v>
      </c>
      <c r="C475" t="str">
        <f>IFERROR(LEFT(LibresDx[[#This Row],[RUT]],FIND("-",LibresDx[[#This Row],[RUT]])-1),"")</f>
        <v>93372000</v>
      </c>
    </row>
    <row r="476" spans="1:3" x14ac:dyDescent="0.25">
      <c r="A476" t="s">
        <v>4207</v>
      </c>
      <c r="B476" t="s">
        <v>4208</v>
      </c>
      <c r="C476" t="str">
        <f>IFERROR(LEFT(LibresDx[[#This Row],[RUT]],FIND("-",LibresDx[[#This Row],[RUT]])-1),"")</f>
        <v>94684000</v>
      </c>
    </row>
    <row r="477" spans="1:3" x14ac:dyDescent="0.25">
      <c r="A477" t="s">
        <v>638</v>
      </c>
      <c r="B477" t="s">
        <v>639</v>
      </c>
      <c r="C477" t="str">
        <f>IFERROR(LEFT(LibresDx[[#This Row],[RUT]],FIND("-",LibresDx[[#This Row],[RUT]])-1),"")</f>
        <v>96502580</v>
      </c>
    </row>
    <row r="478" spans="1:3" x14ac:dyDescent="0.25">
      <c r="A478" t="s">
        <v>652</v>
      </c>
      <c r="B478" t="s">
        <v>653</v>
      </c>
      <c r="C478" t="str">
        <f>IFERROR(LEFT(LibresDx[[#This Row],[RUT]],FIND("-",LibresDx[[#This Row],[RUT]])-1),"")</f>
        <v>96573780</v>
      </c>
    </row>
    <row r="479" spans="1:3" x14ac:dyDescent="0.25">
      <c r="A479" t="s">
        <v>628</v>
      </c>
      <c r="B479" t="s">
        <v>629</v>
      </c>
      <c r="C479" t="str">
        <f>IFERROR(LEFT(LibresDx[[#This Row],[RUT]],FIND("-",LibresDx[[#This Row],[RUT]])-1),"")</f>
        <v>96678110</v>
      </c>
    </row>
    <row r="480" spans="1:3" x14ac:dyDescent="0.25">
      <c r="A480" t="s">
        <v>630</v>
      </c>
      <c r="B480" t="s">
        <v>631</v>
      </c>
      <c r="C480" t="str">
        <f>IFERROR(LEFT(LibresDx[[#This Row],[RUT]],FIND("-",LibresDx[[#This Row],[RUT]])-1),"")</f>
        <v>96928510</v>
      </c>
    </row>
    <row r="481" spans="1:3" x14ac:dyDescent="0.25">
      <c r="A481" t="s">
        <v>644</v>
      </c>
      <c r="B481" t="s">
        <v>645</v>
      </c>
      <c r="C481" t="str">
        <f>IFERROR(LEFT(LibresDx[[#This Row],[RUT]],FIND("-",LibresDx[[#This Row],[RUT]])-1),"")</f>
        <v>99574340</v>
      </c>
    </row>
    <row r="482" spans="1:3" x14ac:dyDescent="0.25">
      <c r="A482" t="s">
        <v>324</v>
      </c>
      <c r="B482" t="s">
        <v>5665</v>
      </c>
      <c r="C482" t="str">
        <f>IFERROR(LEFT(LibresDx[[#This Row],[RUT]],FIND("-",LibresDx[[#This Row],[RUT]])-1),"")</f>
        <v>76042014</v>
      </c>
    </row>
    <row r="483" spans="1:3" x14ac:dyDescent="0.25">
      <c r="A483" t="s">
        <v>5049</v>
      </c>
      <c r="B483" t="s">
        <v>1666</v>
      </c>
      <c r="C483" t="str">
        <f>IFERROR(LEFT(LibresDx[[#This Row],[RUT]],FIND("-",LibresDx[[#This Row],[RUT]])-1),"")</f>
        <v>76479631</v>
      </c>
    </row>
    <row r="484" spans="1:3" x14ac:dyDescent="0.25">
      <c r="A484" t="s">
        <v>5050</v>
      </c>
      <c r="B484" t="s">
        <v>1673</v>
      </c>
      <c r="C484" t="str">
        <f>IFERROR(LEFT(LibresDx[[#This Row],[RUT]],FIND("-",LibresDx[[#This Row],[RUT]])-1),"")</f>
        <v>76529300</v>
      </c>
    </row>
    <row r="485" spans="1:3" x14ac:dyDescent="0.25">
      <c r="A485" t="s">
        <v>5051</v>
      </c>
      <c r="B485" t="s">
        <v>5666</v>
      </c>
      <c r="C485" t="str">
        <f>IFERROR(LEFT(LibresDx[[#This Row],[RUT]],FIND("-",LibresDx[[#This Row],[RUT]])-1),"")</f>
        <v>76908529</v>
      </c>
    </row>
    <row r="486" spans="1:3" x14ac:dyDescent="0.25">
      <c r="A486" t="s">
        <v>5052</v>
      </c>
      <c r="B486" t="s">
        <v>5667</v>
      </c>
      <c r="C486" t="str">
        <f>IFERROR(LEFT(LibresDx[[#This Row],[RUT]],FIND("-",LibresDx[[#This Row],[RUT]])-1),"")</f>
        <v>77532011</v>
      </c>
    </row>
    <row r="487" spans="1:3" x14ac:dyDescent="0.25">
      <c r="A487" t="s">
        <v>5053</v>
      </c>
      <c r="B487" t="s">
        <v>1677</v>
      </c>
      <c r="C487" t="str">
        <f>IFERROR(LEFT(LibresDx[[#This Row],[RUT]],FIND("-",LibresDx[[#This Row],[RUT]])-1),"")</f>
        <v>78358080</v>
      </c>
    </row>
    <row r="488" spans="1:3" x14ac:dyDescent="0.25">
      <c r="A488" t="s">
        <v>5054</v>
      </c>
      <c r="B488" t="s">
        <v>1670</v>
      </c>
      <c r="C488" t="str">
        <f>IFERROR(LEFT(LibresDx[[#This Row],[RUT]],FIND("-",LibresDx[[#This Row],[RUT]])-1),"")</f>
        <v>88147600</v>
      </c>
    </row>
    <row r="489" spans="1:3" x14ac:dyDescent="0.25">
      <c r="A489" t="s">
        <v>5055</v>
      </c>
      <c r="B489" t="s">
        <v>1265</v>
      </c>
      <c r="C489" t="str">
        <f>IFERROR(LEFT(LibresDx[[#This Row],[RUT]],FIND("-",LibresDx[[#This Row],[RUT]])-1),"")</f>
        <v>90209000</v>
      </c>
    </row>
    <row r="490" spans="1:3" x14ac:dyDescent="0.25">
      <c r="A490" t="s">
        <v>1266</v>
      </c>
      <c r="B490" t="s">
        <v>1267</v>
      </c>
      <c r="C490" t="str">
        <f>IFERROR(LEFT(LibresDx[[#This Row],[RUT]],FIND("-",LibresDx[[#This Row],[RUT]])-1),"")</f>
        <v>96587230</v>
      </c>
    </row>
    <row r="491" spans="1:3" x14ac:dyDescent="0.25">
      <c r="A491" t="s">
        <v>5056</v>
      </c>
      <c r="B491" t="s">
        <v>1675</v>
      </c>
      <c r="C491" t="str">
        <f>IFERROR(LEFT(LibresDx[[#This Row],[RUT]],FIND("-",LibresDx[[#This Row],[RUT]])-1),"")</f>
        <v>99559010</v>
      </c>
    </row>
    <row r="492" spans="1:3" x14ac:dyDescent="0.25">
      <c r="A492" t="s">
        <v>668</v>
      </c>
      <c r="B492" t="s">
        <v>669</v>
      </c>
      <c r="C492" t="str">
        <f>IFERROR(LEFT(LibresDx[[#This Row],[RUT]],FIND("-",LibresDx[[#This Row],[RUT]])-1),"")</f>
        <v>76001704</v>
      </c>
    </row>
    <row r="493" spans="1:3" x14ac:dyDescent="0.25">
      <c r="A493" t="s">
        <v>670</v>
      </c>
      <c r="B493" t="s">
        <v>671</v>
      </c>
      <c r="C493" t="str">
        <f>IFERROR(LEFT(LibresDx[[#This Row],[RUT]],FIND("-",LibresDx[[#This Row],[RUT]])-1),"")</f>
        <v>76012769</v>
      </c>
    </row>
    <row r="494" spans="1:3" x14ac:dyDescent="0.25">
      <c r="A494" t="s">
        <v>5057</v>
      </c>
      <c r="B494" t="s">
        <v>5668</v>
      </c>
      <c r="C494" t="str">
        <f>IFERROR(LEFT(LibresDx[[#This Row],[RUT]],FIND("-",LibresDx[[#This Row],[RUT]])-1),"")</f>
        <v>76058376</v>
      </c>
    </row>
    <row r="495" spans="1:3" x14ac:dyDescent="0.25">
      <c r="A495" t="s">
        <v>668</v>
      </c>
      <c r="B495" t="s">
        <v>5669</v>
      </c>
      <c r="C495" t="str">
        <f>IFERROR(LEFT(LibresDx[[#This Row],[RUT]],FIND("-",LibresDx[[#This Row],[RUT]])-1),"")</f>
        <v>76247630</v>
      </c>
    </row>
    <row r="496" spans="1:3" x14ac:dyDescent="0.25">
      <c r="A496" t="s">
        <v>4316</v>
      </c>
      <c r="B496" t="s">
        <v>4317</v>
      </c>
      <c r="C496" t="str">
        <f>IFERROR(LEFT(LibresDx[[#This Row],[RUT]],FIND("-",LibresDx[[#This Row],[RUT]])-1),"")</f>
        <v>76278591</v>
      </c>
    </row>
    <row r="497" spans="1:3" x14ac:dyDescent="0.25">
      <c r="A497" t="s">
        <v>680</v>
      </c>
      <c r="B497" t="s">
        <v>681</v>
      </c>
      <c r="C497" t="str">
        <f>IFERROR(LEFT(LibresDx[[#This Row],[RUT]],FIND("-",LibresDx[[#This Row],[RUT]])-1),"")</f>
        <v>76519716</v>
      </c>
    </row>
    <row r="498" spans="1:3" x14ac:dyDescent="0.25">
      <c r="A498" t="s">
        <v>674</v>
      </c>
      <c r="B498" t="s">
        <v>675</v>
      </c>
      <c r="C498" t="str">
        <f>IFERROR(LEFT(LibresDx[[#This Row],[RUT]],FIND("-",LibresDx[[#This Row],[RUT]])-1),"")</f>
        <v>76592333</v>
      </c>
    </row>
    <row r="499" spans="1:3" x14ac:dyDescent="0.25">
      <c r="A499" t="s">
        <v>660</v>
      </c>
      <c r="B499" t="s">
        <v>661</v>
      </c>
      <c r="C499" t="str">
        <f>IFERROR(LEFT(LibresDx[[#This Row],[RUT]],FIND("-",LibresDx[[#This Row],[RUT]])-1),"")</f>
        <v>77474900</v>
      </c>
    </row>
    <row r="500" spans="1:3" x14ac:dyDescent="0.25">
      <c r="A500" t="s">
        <v>664</v>
      </c>
      <c r="B500" t="s">
        <v>665</v>
      </c>
      <c r="C500" t="str">
        <f>IFERROR(LEFT(LibresDx[[#This Row],[RUT]],FIND("-",LibresDx[[#This Row],[RUT]])-1),"")</f>
        <v>78142910</v>
      </c>
    </row>
    <row r="501" spans="1:3" x14ac:dyDescent="0.25">
      <c r="A501" t="s">
        <v>666</v>
      </c>
      <c r="B501" t="s">
        <v>667</v>
      </c>
      <c r="C501" t="str">
        <f>IFERROR(LEFT(LibresDx[[#This Row],[RUT]],FIND("-",LibresDx[[#This Row],[RUT]])-1),"")</f>
        <v>78201440</v>
      </c>
    </row>
    <row r="502" spans="1:3" x14ac:dyDescent="0.25">
      <c r="A502" t="s">
        <v>656</v>
      </c>
      <c r="B502" t="s">
        <v>657</v>
      </c>
      <c r="C502" t="str">
        <f>IFERROR(LEFT(LibresDx[[#This Row],[RUT]],FIND("-",LibresDx[[#This Row],[RUT]])-1),"")</f>
        <v>78568210</v>
      </c>
    </row>
    <row r="503" spans="1:3" x14ac:dyDescent="0.25">
      <c r="A503" t="s">
        <v>5058</v>
      </c>
      <c r="B503" t="s">
        <v>657</v>
      </c>
      <c r="C503" t="str">
        <f>IFERROR(LEFT(LibresDx[[#This Row],[RUT]],FIND("-",LibresDx[[#This Row],[RUT]])-1),"")</f>
        <v>78568210</v>
      </c>
    </row>
    <row r="504" spans="1:3" x14ac:dyDescent="0.25">
      <c r="A504" t="s">
        <v>676</v>
      </c>
      <c r="B504" t="s">
        <v>677</v>
      </c>
      <c r="C504" t="str">
        <f>IFERROR(LEFT(LibresDx[[#This Row],[RUT]],FIND("-",LibresDx[[#This Row],[RUT]])-1),"")</f>
        <v>78985090</v>
      </c>
    </row>
    <row r="505" spans="1:3" x14ac:dyDescent="0.25">
      <c r="A505" t="s">
        <v>678</v>
      </c>
      <c r="B505" t="s">
        <v>679</v>
      </c>
      <c r="C505" t="str">
        <f>IFERROR(LEFT(LibresDx[[#This Row],[RUT]],FIND("-",LibresDx[[#This Row],[RUT]])-1),"")</f>
        <v>78985100</v>
      </c>
    </row>
    <row r="506" spans="1:3" x14ac:dyDescent="0.25">
      <c r="A506" t="s">
        <v>658</v>
      </c>
      <c r="B506" t="s">
        <v>659</v>
      </c>
      <c r="C506" t="str">
        <f>IFERROR(LEFT(LibresDx[[#This Row],[RUT]],FIND("-",LibresDx[[#This Row],[RUT]])-1),"")</f>
        <v>79580160</v>
      </c>
    </row>
    <row r="507" spans="1:3" x14ac:dyDescent="0.25">
      <c r="A507" t="s">
        <v>3712</v>
      </c>
      <c r="B507" t="s">
        <v>3713</v>
      </c>
      <c r="C507" t="str">
        <f>IFERROR(LEFT(LibresDx[[#This Row],[RUT]],FIND("-",LibresDx[[#This Row],[RUT]])-1),"")</f>
        <v>79803410</v>
      </c>
    </row>
    <row r="508" spans="1:3" x14ac:dyDescent="0.25">
      <c r="A508" t="s">
        <v>4128</v>
      </c>
      <c r="B508" t="s">
        <v>4129</v>
      </c>
      <c r="C508" t="str">
        <f>IFERROR(LEFT(LibresDx[[#This Row],[RUT]],FIND("-",LibresDx[[#This Row],[RUT]])-1),"")</f>
        <v>87998500</v>
      </c>
    </row>
    <row r="509" spans="1:3" x14ac:dyDescent="0.25">
      <c r="A509" t="s">
        <v>672</v>
      </c>
      <c r="B509" t="s">
        <v>673</v>
      </c>
      <c r="C509" t="str">
        <f>IFERROR(LEFT(LibresDx[[#This Row],[RUT]],FIND("-",LibresDx[[#This Row],[RUT]])-1),"")</f>
        <v>96549620</v>
      </c>
    </row>
    <row r="510" spans="1:3" x14ac:dyDescent="0.25">
      <c r="A510" t="s">
        <v>662</v>
      </c>
      <c r="B510" t="s">
        <v>663</v>
      </c>
      <c r="C510" t="str">
        <f>IFERROR(LEFT(LibresDx[[#This Row],[RUT]],FIND("-",LibresDx[[#This Row],[RUT]])-1),"")</f>
        <v>99577220</v>
      </c>
    </row>
    <row r="511" spans="1:3" x14ac:dyDescent="0.25">
      <c r="A511" t="s">
        <v>692</v>
      </c>
      <c r="B511" t="s">
        <v>693</v>
      </c>
      <c r="C511" t="str">
        <f>IFERROR(LEFT(LibresDx[[#This Row],[RUT]],FIND("-",LibresDx[[#This Row],[RUT]])-1),"")</f>
        <v>53319950</v>
      </c>
    </row>
    <row r="512" spans="1:3" x14ac:dyDescent="0.25">
      <c r="A512" t="s">
        <v>708</v>
      </c>
      <c r="B512" t="s">
        <v>709</v>
      </c>
      <c r="C512" t="str">
        <f>IFERROR(LEFT(LibresDx[[#This Row],[RUT]],FIND("-",LibresDx[[#This Row],[RUT]])-1),"")</f>
        <v>60201000</v>
      </c>
    </row>
    <row r="513" spans="1:3" x14ac:dyDescent="0.25">
      <c r="A513" t="s">
        <v>4771</v>
      </c>
      <c r="B513" t="s">
        <v>4772</v>
      </c>
      <c r="C513" t="str">
        <f>IFERROR(LEFT(LibresDx[[#This Row],[RUT]],FIND("-",LibresDx[[#This Row],[RUT]])-1),"")</f>
        <v>60506000</v>
      </c>
    </row>
    <row r="514" spans="1:3" x14ac:dyDescent="0.25">
      <c r="A514" t="s">
        <v>694</v>
      </c>
      <c r="B514" t="s">
        <v>695</v>
      </c>
      <c r="C514" t="str">
        <f>IFERROR(LEFT(LibresDx[[#This Row],[RUT]],FIND("-",LibresDx[[#This Row],[RUT]])-1),"")</f>
        <v>65112656</v>
      </c>
    </row>
    <row r="515" spans="1:3" x14ac:dyDescent="0.25">
      <c r="A515" t="s">
        <v>5059</v>
      </c>
      <c r="B515" t="s">
        <v>500</v>
      </c>
      <c r="C515" t="str">
        <f>IFERROR(LEFT(LibresDx[[#This Row],[RUT]],FIND("-",LibresDx[[#This Row],[RUT]])-1),"")</f>
        <v>72754700</v>
      </c>
    </row>
    <row r="516" spans="1:3" x14ac:dyDescent="0.25">
      <c r="A516" t="s">
        <v>499</v>
      </c>
      <c r="B516" t="s">
        <v>500</v>
      </c>
      <c r="C516" t="str">
        <f>IFERROR(LEFT(LibresDx[[#This Row],[RUT]],FIND("-",LibresDx[[#This Row],[RUT]])-1),"")</f>
        <v>72754700</v>
      </c>
    </row>
    <row r="517" spans="1:3" x14ac:dyDescent="0.25">
      <c r="A517" t="s">
        <v>700</v>
      </c>
      <c r="B517" t="s">
        <v>701</v>
      </c>
      <c r="C517" t="str">
        <f>IFERROR(LEFT(LibresDx[[#This Row],[RUT]],FIND("-",LibresDx[[#This Row],[RUT]])-1),"")</f>
        <v>76101089</v>
      </c>
    </row>
    <row r="518" spans="1:3" x14ac:dyDescent="0.25">
      <c r="A518" t="s">
        <v>712</v>
      </c>
      <c r="B518" t="s">
        <v>713</v>
      </c>
      <c r="C518" t="str">
        <f>IFERROR(LEFT(LibresDx[[#This Row],[RUT]],FIND("-",LibresDx[[#This Row],[RUT]])-1),"")</f>
        <v>76130712</v>
      </c>
    </row>
    <row r="519" spans="1:3" x14ac:dyDescent="0.25">
      <c r="A519" t="s">
        <v>4679</v>
      </c>
      <c r="B519" t="s">
        <v>4680</v>
      </c>
      <c r="C519" t="str">
        <f>IFERROR(LEFT(LibresDx[[#This Row],[RUT]],FIND("-",LibresDx[[#This Row],[RUT]])-1),"")</f>
        <v>76153893</v>
      </c>
    </row>
    <row r="520" spans="1:3" x14ac:dyDescent="0.25">
      <c r="A520" t="s">
        <v>5060</v>
      </c>
      <c r="B520" t="s">
        <v>4636</v>
      </c>
      <c r="C520" t="str">
        <f>IFERROR(LEFT(LibresDx[[#This Row],[RUT]],FIND("-",LibresDx[[#This Row],[RUT]])-1),"")</f>
        <v>76820515</v>
      </c>
    </row>
    <row r="521" spans="1:3" x14ac:dyDescent="0.25">
      <c r="A521" t="s">
        <v>5061</v>
      </c>
      <c r="B521" t="s">
        <v>5670</v>
      </c>
      <c r="C521" t="str">
        <f>IFERROR(LEFT(LibresDx[[#This Row],[RUT]],FIND("-",LibresDx[[#This Row],[RUT]])-1),"")</f>
        <v>76937067</v>
      </c>
    </row>
    <row r="522" spans="1:3" x14ac:dyDescent="0.25">
      <c r="A522" t="s">
        <v>4677</v>
      </c>
      <c r="B522" t="s">
        <v>4678</v>
      </c>
      <c r="C522" t="str">
        <f>IFERROR(LEFT(LibresDx[[#This Row],[RUT]],FIND("-",LibresDx[[#This Row],[RUT]])-1),"")</f>
        <v>77077173</v>
      </c>
    </row>
    <row r="523" spans="1:3" x14ac:dyDescent="0.25">
      <c r="A523" t="s">
        <v>5062</v>
      </c>
      <c r="B523" t="s">
        <v>5671</v>
      </c>
      <c r="C523" t="str">
        <f>IFERROR(LEFT(LibresDx[[#This Row],[RUT]],FIND("-",LibresDx[[#This Row],[RUT]])-1),"")</f>
        <v>77077181</v>
      </c>
    </row>
    <row r="524" spans="1:3" x14ac:dyDescent="0.25">
      <c r="A524" t="s">
        <v>5063</v>
      </c>
      <c r="B524" t="s">
        <v>5672</v>
      </c>
      <c r="C524" t="str">
        <f>IFERROR(LEFT(LibresDx[[#This Row],[RUT]],FIND("-",LibresDx[[#This Row],[RUT]])-1),"")</f>
        <v>77077422</v>
      </c>
    </row>
    <row r="525" spans="1:3" x14ac:dyDescent="0.25">
      <c r="A525" t="s">
        <v>3926</v>
      </c>
      <c r="B525" t="s">
        <v>3927</v>
      </c>
      <c r="C525" t="str">
        <f>IFERROR(LEFT(LibresDx[[#This Row],[RUT]],FIND("-",LibresDx[[#This Row],[RUT]])-1),"")</f>
        <v>78056380</v>
      </c>
    </row>
    <row r="526" spans="1:3" x14ac:dyDescent="0.25">
      <c r="A526" t="s">
        <v>714</v>
      </c>
      <c r="B526" t="s">
        <v>715</v>
      </c>
      <c r="C526" t="str">
        <f>IFERROR(LEFT(LibresDx[[#This Row],[RUT]],FIND("-",LibresDx[[#This Row],[RUT]])-1),"")</f>
        <v>78921690</v>
      </c>
    </row>
    <row r="527" spans="1:3" x14ac:dyDescent="0.25">
      <c r="A527" t="s">
        <v>4447</v>
      </c>
      <c r="B527" t="s">
        <v>4448</v>
      </c>
      <c r="C527" t="str">
        <f>IFERROR(LEFT(LibresDx[[#This Row],[RUT]],FIND("-",LibresDx[[#This Row],[RUT]])-1),"")</f>
        <v>79743490</v>
      </c>
    </row>
    <row r="528" spans="1:3" x14ac:dyDescent="0.25">
      <c r="A528" t="s">
        <v>690</v>
      </c>
      <c r="B528" t="s">
        <v>691</v>
      </c>
      <c r="C528" t="str">
        <f>IFERROR(LEFT(LibresDx[[#This Row],[RUT]],FIND("-",LibresDx[[#This Row],[RUT]])-1),"")</f>
        <v>83382700</v>
      </c>
    </row>
    <row r="529" spans="1:3" x14ac:dyDescent="0.25">
      <c r="A529" t="s">
        <v>710</v>
      </c>
      <c r="B529" t="s">
        <v>711</v>
      </c>
      <c r="C529" t="str">
        <f>IFERROR(LEFT(LibresDx[[#This Row],[RUT]],FIND("-",LibresDx[[#This Row],[RUT]])-1),"")</f>
        <v>83628100</v>
      </c>
    </row>
    <row r="530" spans="1:3" x14ac:dyDescent="0.25">
      <c r="A530" t="s">
        <v>702</v>
      </c>
      <c r="B530" t="s">
        <v>703</v>
      </c>
      <c r="C530" t="str">
        <f>IFERROR(LEFT(LibresDx[[#This Row],[RUT]],FIND("-",LibresDx[[#This Row],[RUT]])-1),"")</f>
        <v>91913000</v>
      </c>
    </row>
    <row r="531" spans="1:3" x14ac:dyDescent="0.25">
      <c r="A531" t="s">
        <v>696</v>
      </c>
      <c r="B531" t="s">
        <v>697</v>
      </c>
      <c r="C531" t="str">
        <f>IFERROR(LEFT(LibresDx[[#This Row],[RUT]],FIND("-",LibresDx[[#This Row],[RUT]])-1),"")</f>
        <v>92580000</v>
      </c>
    </row>
    <row r="532" spans="1:3" x14ac:dyDescent="0.25">
      <c r="A532" t="s">
        <v>5064</v>
      </c>
      <c r="B532" t="s">
        <v>707</v>
      </c>
      <c r="C532" t="str">
        <f>IFERROR(LEFT(LibresDx[[#This Row],[RUT]],FIND("-",LibresDx[[#This Row],[RUT]])-1),"")</f>
        <v>93764000</v>
      </c>
    </row>
    <row r="533" spans="1:3" x14ac:dyDescent="0.25">
      <c r="A533" t="s">
        <v>706</v>
      </c>
      <c r="B533" t="s">
        <v>707</v>
      </c>
      <c r="C533" t="str">
        <f>IFERROR(LEFT(LibresDx[[#This Row],[RUT]],FIND("-",LibresDx[[#This Row],[RUT]])-1),"")</f>
        <v>93764000</v>
      </c>
    </row>
    <row r="534" spans="1:3" x14ac:dyDescent="0.25">
      <c r="A534" t="s">
        <v>688</v>
      </c>
      <c r="B534" t="s">
        <v>689</v>
      </c>
      <c r="C534" t="str">
        <f>IFERROR(LEFT(LibresDx[[#This Row],[RUT]],FIND("-",LibresDx[[#This Row],[RUT]])-1),"")</f>
        <v>96530470</v>
      </c>
    </row>
    <row r="535" spans="1:3" x14ac:dyDescent="0.25">
      <c r="A535" t="s">
        <v>5065</v>
      </c>
      <c r="B535" t="s">
        <v>5673</v>
      </c>
      <c r="C535" t="str">
        <f>IFERROR(LEFT(LibresDx[[#This Row],[RUT]],FIND("-",LibresDx[[#This Row],[RUT]])-1),"")</f>
        <v>96709510</v>
      </c>
    </row>
    <row r="536" spans="1:3" x14ac:dyDescent="0.25">
      <c r="A536" t="s">
        <v>4638</v>
      </c>
      <c r="B536" t="s">
        <v>4639</v>
      </c>
      <c r="C536" t="str">
        <f>IFERROR(LEFT(LibresDx[[#This Row],[RUT]],FIND("-",LibresDx[[#This Row],[RUT]])-1),"")</f>
        <v>96779300</v>
      </c>
    </row>
    <row r="537" spans="1:3" x14ac:dyDescent="0.25">
      <c r="A537" t="s">
        <v>5066</v>
      </c>
      <c r="B537" t="s">
        <v>685</v>
      </c>
      <c r="C537" t="str">
        <f>IFERROR(LEFT(LibresDx[[#This Row],[RUT]],FIND("-",LibresDx[[#This Row],[RUT]])-1),"")</f>
        <v>96895220</v>
      </c>
    </row>
    <row r="538" spans="1:3" x14ac:dyDescent="0.25">
      <c r="A538" t="s">
        <v>684</v>
      </c>
      <c r="B538" t="s">
        <v>685</v>
      </c>
      <c r="C538" t="str">
        <f>IFERROR(LEFT(LibresDx[[#This Row],[RUT]],FIND("-",LibresDx[[#This Row],[RUT]])-1),"")</f>
        <v>96895220</v>
      </c>
    </row>
    <row r="539" spans="1:3" x14ac:dyDescent="0.25">
      <c r="A539" t="s">
        <v>704</v>
      </c>
      <c r="B539" t="s">
        <v>705</v>
      </c>
      <c r="C539" t="str">
        <f>IFERROR(LEFT(LibresDx[[#This Row],[RUT]],FIND("-",LibresDx[[#This Row],[RUT]])-1),"")</f>
        <v>96942400</v>
      </c>
    </row>
    <row r="540" spans="1:3" x14ac:dyDescent="0.25">
      <c r="A540" t="s">
        <v>5067</v>
      </c>
      <c r="B540" t="s">
        <v>705</v>
      </c>
      <c r="C540" t="str">
        <f>IFERROR(LEFT(LibresDx[[#This Row],[RUT]],FIND("-",LibresDx[[#This Row],[RUT]])-1),"")</f>
        <v>96942400</v>
      </c>
    </row>
    <row r="541" spans="1:3" x14ac:dyDescent="0.25">
      <c r="A541" t="s">
        <v>4395</v>
      </c>
      <c r="B541" t="s">
        <v>4396</v>
      </c>
      <c r="C541" t="str">
        <f>IFERROR(LEFT(LibresDx[[#This Row],[RUT]],FIND("-",LibresDx[[#This Row],[RUT]])-1),"")</f>
        <v>97004000</v>
      </c>
    </row>
    <row r="542" spans="1:3" x14ac:dyDescent="0.25">
      <c r="A542" t="s">
        <v>686</v>
      </c>
      <c r="B542" t="s">
        <v>687</v>
      </c>
      <c r="C542" t="str">
        <f>IFERROR(LEFT(LibresDx[[#This Row],[RUT]],FIND("-",LibresDx[[#This Row],[RUT]])-1),"")</f>
        <v>97030000</v>
      </c>
    </row>
    <row r="543" spans="1:3" x14ac:dyDescent="0.25">
      <c r="A543" t="s">
        <v>3714</v>
      </c>
      <c r="B543" t="s">
        <v>3715</v>
      </c>
      <c r="C543" t="str">
        <f>IFERROR(LEFT(LibresDx[[#This Row],[RUT]],FIND("-",LibresDx[[#This Row],[RUT]])-1),"")</f>
        <v>99024000</v>
      </c>
    </row>
    <row r="544" spans="1:3" x14ac:dyDescent="0.25">
      <c r="A544" t="s">
        <v>5068</v>
      </c>
      <c r="B544" t="s">
        <v>395</v>
      </c>
      <c r="C544" t="str">
        <f>IFERROR(LEFT(LibresDx[[#This Row],[RUT]],FIND("-",LibresDx[[#This Row],[RUT]])-1),"")</f>
        <v>61808000</v>
      </c>
    </row>
    <row r="545" spans="1:3" x14ac:dyDescent="0.25">
      <c r="A545" t="s">
        <v>716</v>
      </c>
      <c r="B545" t="s">
        <v>717</v>
      </c>
      <c r="C545" t="str">
        <f>IFERROR(LEFT(LibresDx[[#This Row],[RUT]],FIND("-",LibresDx[[#This Row],[RUT]])-1),"")</f>
        <v>76099789</v>
      </c>
    </row>
    <row r="546" spans="1:3" x14ac:dyDescent="0.25">
      <c r="A546" t="s">
        <v>3862</v>
      </c>
      <c r="B546" t="s">
        <v>3863</v>
      </c>
      <c r="C546" t="str">
        <f>IFERROR(LEFT(LibresDx[[#This Row],[RUT]],FIND("-",LibresDx[[#This Row],[RUT]])-1),"")</f>
        <v>76199082</v>
      </c>
    </row>
    <row r="547" spans="1:3" x14ac:dyDescent="0.25">
      <c r="A547" t="s">
        <v>720</v>
      </c>
      <c r="B547" t="s">
        <v>721</v>
      </c>
      <c r="C547" t="str">
        <f>IFERROR(LEFT(LibresDx[[#This Row],[RUT]],FIND("-",LibresDx[[#This Row],[RUT]])-1),"")</f>
        <v>76237647</v>
      </c>
    </row>
    <row r="548" spans="1:3" x14ac:dyDescent="0.25">
      <c r="A548" t="s">
        <v>4920</v>
      </c>
      <c r="B548" t="s">
        <v>4921</v>
      </c>
      <c r="C548" t="str">
        <f>IFERROR(LEFT(LibresDx[[#This Row],[RUT]],FIND("-",LibresDx[[#This Row],[RUT]])-1),"")</f>
        <v>76264769</v>
      </c>
    </row>
    <row r="549" spans="1:3" x14ac:dyDescent="0.25">
      <c r="A549" t="s">
        <v>3272</v>
      </c>
      <c r="B549" t="s">
        <v>3273</v>
      </c>
      <c r="C549" t="str">
        <f>IFERROR(LEFT(LibresDx[[#This Row],[RUT]],FIND("-",LibresDx[[#This Row],[RUT]])-1),"")</f>
        <v>76326831</v>
      </c>
    </row>
    <row r="550" spans="1:3" x14ac:dyDescent="0.25">
      <c r="A550" t="s">
        <v>718</v>
      </c>
      <c r="B550" t="s">
        <v>719</v>
      </c>
      <c r="C550" t="str">
        <f>IFERROR(LEFT(LibresDx[[#This Row],[RUT]],FIND("-",LibresDx[[#This Row],[RUT]])-1),"")</f>
        <v>76351381</v>
      </c>
    </row>
    <row r="551" spans="1:3" x14ac:dyDescent="0.25">
      <c r="A551" t="s">
        <v>726</v>
      </c>
      <c r="B551" t="s">
        <v>727</v>
      </c>
      <c r="C551" t="str">
        <f>IFERROR(LEFT(LibresDx[[#This Row],[RUT]],FIND("-",LibresDx[[#This Row],[RUT]])-1),"")</f>
        <v>78206080</v>
      </c>
    </row>
    <row r="552" spans="1:3" x14ac:dyDescent="0.25">
      <c r="A552" t="s">
        <v>734</v>
      </c>
      <c r="B552" t="s">
        <v>735</v>
      </c>
      <c r="C552" t="str">
        <f>IFERROR(LEFT(LibresDx[[#This Row],[RUT]],FIND("-",LibresDx[[#This Row],[RUT]])-1),"")</f>
        <v>78278240</v>
      </c>
    </row>
    <row r="553" spans="1:3" x14ac:dyDescent="0.25">
      <c r="A553" t="s">
        <v>724</v>
      </c>
      <c r="B553" t="s">
        <v>725</v>
      </c>
      <c r="C553" t="str">
        <f>IFERROR(LEFT(LibresDx[[#This Row],[RUT]],FIND("-",LibresDx[[#This Row],[RUT]])-1),"")</f>
        <v>78335990</v>
      </c>
    </row>
    <row r="554" spans="1:3" x14ac:dyDescent="0.25">
      <c r="A554" t="s">
        <v>3630</v>
      </c>
      <c r="B554" t="s">
        <v>3631</v>
      </c>
      <c r="C554" t="str">
        <f>IFERROR(LEFT(LibresDx[[#This Row],[RUT]],FIND("-",LibresDx[[#This Row],[RUT]])-1),"")</f>
        <v>78830660</v>
      </c>
    </row>
    <row r="555" spans="1:3" x14ac:dyDescent="0.25">
      <c r="A555" t="s">
        <v>728</v>
      </c>
      <c r="B555" t="s">
        <v>729</v>
      </c>
      <c r="C555" t="str">
        <f>IFERROR(LEFT(LibresDx[[#This Row],[RUT]],FIND("-",LibresDx[[#This Row],[RUT]])-1),"")</f>
        <v>81836000</v>
      </c>
    </row>
    <row r="556" spans="1:3" x14ac:dyDescent="0.25">
      <c r="A556" t="s">
        <v>730</v>
      </c>
      <c r="B556" t="s">
        <v>731</v>
      </c>
      <c r="C556" t="str">
        <f>IFERROR(LEFT(LibresDx[[#This Row],[RUT]],FIND("-",LibresDx[[#This Row],[RUT]])-1),"")</f>
        <v>82225800</v>
      </c>
    </row>
    <row r="557" spans="1:3" x14ac:dyDescent="0.25">
      <c r="A557" t="s">
        <v>4166</v>
      </c>
      <c r="B557" t="s">
        <v>4167</v>
      </c>
      <c r="C557" t="str">
        <f>IFERROR(LEFT(LibresDx[[#This Row],[RUT]],FIND("-",LibresDx[[#This Row],[RUT]])-1),"")</f>
        <v>86547900</v>
      </c>
    </row>
    <row r="558" spans="1:3" x14ac:dyDescent="0.25">
      <c r="A558" t="s">
        <v>4915</v>
      </c>
      <c r="B558" t="s">
        <v>4916</v>
      </c>
      <c r="C558" t="str">
        <f>IFERROR(LEFT(LibresDx[[#This Row],[RUT]],FIND("-",LibresDx[[#This Row],[RUT]])-1),"")</f>
        <v>87941700</v>
      </c>
    </row>
    <row r="559" spans="1:3" x14ac:dyDescent="0.25">
      <c r="A559" t="s">
        <v>738</v>
      </c>
      <c r="B559" t="s">
        <v>739</v>
      </c>
      <c r="C559" t="str">
        <f>IFERROR(LEFT(LibresDx[[#This Row],[RUT]],FIND("-",LibresDx[[#This Row],[RUT]])-1),"")</f>
        <v>88043200</v>
      </c>
    </row>
    <row r="560" spans="1:3" x14ac:dyDescent="0.25">
      <c r="A560" t="s">
        <v>742</v>
      </c>
      <c r="B560" t="s">
        <v>743</v>
      </c>
      <c r="C560" t="str">
        <f>IFERROR(LEFT(LibresDx[[#This Row],[RUT]],FIND("-",LibresDx[[#This Row],[RUT]])-1),"")</f>
        <v>92156000</v>
      </c>
    </row>
    <row r="561" spans="1:3" x14ac:dyDescent="0.25">
      <c r="A561" t="s">
        <v>5069</v>
      </c>
      <c r="B561" t="s">
        <v>2416</v>
      </c>
      <c r="C561" t="str">
        <f>IFERROR(LEFT(LibresDx[[#This Row],[RUT]],FIND("-",LibresDx[[#This Row],[RUT]])-1),"")</f>
        <v>96512200</v>
      </c>
    </row>
    <row r="562" spans="1:3" x14ac:dyDescent="0.25">
      <c r="A562" t="s">
        <v>740</v>
      </c>
      <c r="B562" t="s">
        <v>741</v>
      </c>
      <c r="C562" t="str">
        <f>IFERROR(LEFT(LibresDx[[#This Row],[RUT]],FIND("-",LibresDx[[#This Row],[RUT]])-1),"")</f>
        <v>96512230</v>
      </c>
    </row>
    <row r="563" spans="1:3" x14ac:dyDescent="0.25">
      <c r="A563" t="s">
        <v>722</v>
      </c>
      <c r="B563" t="s">
        <v>723</v>
      </c>
      <c r="C563" t="str">
        <f>IFERROR(LEFT(LibresDx[[#This Row],[RUT]],FIND("-",LibresDx[[#This Row],[RUT]])-1),"")</f>
        <v>96544360</v>
      </c>
    </row>
    <row r="564" spans="1:3" x14ac:dyDescent="0.25">
      <c r="A564" t="s">
        <v>736</v>
      </c>
      <c r="B564" t="s">
        <v>737</v>
      </c>
      <c r="C564" t="str">
        <f>IFERROR(LEFT(LibresDx[[#This Row],[RUT]],FIND("-",LibresDx[[#This Row],[RUT]])-1),"")</f>
        <v>96584740</v>
      </c>
    </row>
    <row r="565" spans="1:3" x14ac:dyDescent="0.25">
      <c r="A565" t="s">
        <v>746</v>
      </c>
      <c r="B565" t="s">
        <v>747</v>
      </c>
      <c r="C565" t="str">
        <f>IFERROR(LEFT(LibresDx[[#This Row],[RUT]],FIND("-",LibresDx[[#This Row],[RUT]])-1),"")</f>
        <v>96687090</v>
      </c>
    </row>
    <row r="566" spans="1:3" x14ac:dyDescent="0.25">
      <c r="A566" t="s">
        <v>744</v>
      </c>
      <c r="B566" t="s">
        <v>745</v>
      </c>
      <c r="C566" t="str">
        <f>IFERROR(LEFT(LibresDx[[#This Row],[RUT]],FIND("-",LibresDx[[#This Row],[RUT]])-1),"")</f>
        <v>96877760</v>
      </c>
    </row>
    <row r="567" spans="1:3" x14ac:dyDescent="0.25">
      <c r="A567" t="s">
        <v>732</v>
      </c>
      <c r="B567" t="s">
        <v>733</v>
      </c>
      <c r="C567" t="str">
        <f>IFERROR(LEFT(LibresDx[[#This Row],[RUT]],FIND("-",LibresDx[[#This Row],[RUT]])-1),"")</f>
        <v>96972530</v>
      </c>
    </row>
    <row r="568" spans="1:3" x14ac:dyDescent="0.25">
      <c r="A568" t="s">
        <v>5070</v>
      </c>
      <c r="B568" t="s">
        <v>799</v>
      </c>
      <c r="C568" t="str">
        <f>IFERROR(LEFT(LibresDx[[#This Row],[RUT]],FIND("-",LibresDx[[#This Row],[RUT]])-1),"")</f>
        <v>76134941</v>
      </c>
    </row>
    <row r="569" spans="1:3" x14ac:dyDescent="0.25">
      <c r="A569" t="s">
        <v>928</v>
      </c>
      <c r="B569" t="s">
        <v>929</v>
      </c>
      <c r="C569" t="str">
        <f>IFERROR(LEFT(LibresDx[[#This Row],[RUT]],FIND("-",LibresDx[[#This Row],[RUT]])-1),"")</f>
        <v>76822899</v>
      </c>
    </row>
    <row r="570" spans="1:3" x14ac:dyDescent="0.25">
      <c r="A570" t="s">
        <v>922</v>
      </c>
      <c r="B570" t="s">
        <v>923</v>
      </c>
      <c r="C570" t="str">
        <f>IFERROR(LEFT(LibresDx[[#This Row],[RUT]],FIND("-",LibresDx[[#This Row],[RUT]])-1),"")</f>
        <v>77241850</v>
      </c>
    </row>
    <row r="571" spans="1:3" x14ac:dyDescent="0.25">
      <c r="A571" t="s">
        <v>5071</v>
      </c>
      <c r="B571" t="s">
        <v>4613</v>
      </c>
      <c r="C571" t="str">
        <f>IFERROR(LEFT(LibresDx[[#This Row],[RUT]],FIND("-",LibresDx[[#This Row],[RUT]])-1),"")</f>
        <v>78512450</v>
      </c>
    </row>
    <row r="572" spans="1:3" x14ac:dyDescent="0.25">
      <c r="A572" t="s">
        <v>4612</v>
      </c>
      <c r="B572" t="s">
        <v>4613</v>
      </c>
      <c r="C572" t="str">
        <f>IFERROR(LEFT(LibresDx[[#This Row],[RUT]],FIND("-",LibresDx[[#This Row],[RUT]])-1),"")</f>
        <v>78512450</v>
      </c>
    </row>
    <row r="573" spans="1:3" x14ac:dyDescent="0.25">
      <c r="A573" t="s">
        <v>3724</v>
      </c>
      <c r="B573" t="s">
        <v>3725</v>
      </c>
      <c r="C573" t="str">
        <f>IFERROR(LEFT(LibresDx[[#This Row],[RUT]],FIND("-",LibresDx[[#This Row],[RUT]])-1),"")</f>
        <v>96572370</v>
      </c>
    </row>
    <row r="574" spans="1:3" x14ac:dyDescent="0.25">
      <c r="A574" t="s">
        <v>924</v>
      </c>
      <c r="B574" t="s">
        <v>925</v>
      </c>
      <c r="C574" t="str">
        <f>IFERROR(LEFT(LibresDx[[#This Row],[RUT]],FIND("-",LibresDx[[#This Row],[RUT]])-1),"")</f>
        <v>96824450</v>
      </c>
    </row>
    <row r="575" spans="1:3" x14ac:dyDescent="0.25">
      <c r="A575" t="s">
        <v>5072</v>
      </c>
      <c r="B575" t="s">
        <v>925</v>
      </c>
      <c r="C575" t="str">
        <f>IFERROR(LEFT(LibresDx[[#This Row],[RUT]],FIND("-",LibresDx[[#This Row],[RUT]])-1),"")</f>
        <v>96824450</v>
      </c>
    </row>
    <row r="576" spans="1:3" x14ac:dyDescent="0.25">
      <c r="A576" t="s">
        <v>4671</v>
      </c>
      <c r="B576" t="s">
        <v>4672</v>
      </c>
      <c r="C576" t="str">
        <f>IFERROR(LEFT(LibresDx[[#This Row],[RUT]],FIND("-",LibresDx[[#This Row],[RUT]])-1),"")</f>
        <v>96999760</v>
      </c>
    </row>
    <row r="577" spans="1:3" x14ac:dyDescent="0.25">
      <c r="A577" t="s">
        <v>4545</v>
      </c>
      <c r="B577" t="s">
        <v>4546</v>
      </c>
      <c r="C577" t="str">
        <f>IFERROR(LEFT(LibresDx[[#This Row],[RUT]],FIND("-",LibresDx[[#This Row],[RUT]])-1),"")</f>
        <v>76056770</v>
      </c>
    </row>
    <row r="578" spans="1:3" x14ac:dyDescent="0.25">
      <c r="A578" t="s">
        <v>5073</v>
      </c>
      <c r="B578" t="s">
        <v>2224</v>
      </c>
      <c r="C578" t="str">
        <f>IFERROR(LEFT(LibresDx[[#This Row],[RUT]],FIND("-",LibresDx[[#This Row],[RUT]])-1),"")</f>
        <v>76090492</v>
      </c>
    </row>
    <row r="579" spans="1:3" x14ac:dyDescent="0.25">
      <c r="A579" t="s">
        <v>754</v>
      </c>
      <c r="B579" t="s">
        <v>755</v>
      </c>
      <c r="C579" t="str">
        <f>IFERROR(LEFT(LibresDx[[#This Row],[RUT]],FIND("-",LibresDx[[#This Row],[RUT]])-1),"")</f>
        <v>76107496</v>
      </c>
    </row>
    <row r="580" spans="1:3" x14ac:dyDescent="0.25">
      <c r="A580" t="s">
        <v>3864</v>
      </c>
      <c r="B580" t="s">
        <v>3865</v>
      </c>
      <c r="C580" t="str">
        <f>IFERROR(LEFT(LibresDx[[#This Row],[RUT]],FIND("-",LibresDx[[#This Row],[RUT]])-1),"")</f>
        <v>76508460</v>
      </c>
    </row>
    <row r="581" spans="1:3" x14ac:dyDescent="0.25">
      <c r="A581" t="s">
        <v>5074</v>
      </c>
      <c r="B581" t="s">
        <v>5674</v>
      </c>
      <c r="C581" t="str">
        <f>IFERROR(LEFT(LibresDx[[#This Row],[RUT]],FIND("-",LibresDx[[#This Row],[RUT]])-1),"")</f>
        <v>76697589</v>
      </c>
    </row>
    <row r="582" spans="1:3" x14ac:dyDescent="0.25">
      <c r="A582" t="s">
        <v>752</v>
      </c>
      <c r="B582" t="s">
        <v>753</v>
      </c>
      <c r="C582" t="str">
        <f>IFERROR(LEFT(LibresDx[[#This Row],[RUT]],FIND("-",LibresDx[[#This Row],[RUT]])-1),"")</f>
        <v>77068740</v>
      </c>
    </row>
    <row r="583" spans="1:3" x14ac:dyDescent="0.25">
      <c r="A583" t="s">
        <v>748</v>
      </c>
      <c r="B583" t="s">
        <v>749</v>
      </c>
      <c r="C583" t="str">
        <f>IFERROR(LEFT(LibresDx[[#This Row],[RUT]],FIND("-",LibresDx[[#This Row],[RUT]])-1),"")</f>
        <v>77080860</v>
      </c>
    </row>
    <row r="584" spans="1:3" x14ac:dyDescent="0.25">
      <c r="A584" t="s">
        <v>758</v>
      </c>
      <c r="B584" t="s">
        <v>759</v>
      </c>
      <c r="C584" t="str">
        <f>IFERROR(LEFT(LibresDx[[#This Row],[RUT]],FIND("-",LibresDx[[#This Row],[RUT]])-1),"")</f>
        <v>77824390</v>
      </c>
    </row>
    <row r="585" spans="1:3" x14ac:dyDescent="0.25">
      <c r="A585" t="s">
        <v>5075</v>
      </c>
      <c r="B585" t="s">
        <v>5675</v>
      </c>
      <c r="C585" t="str">
        <f>IFERROR(LEFT(LibresDx[[#This Row],[RUT]],FIND("-",LibresDx[[#This Row],[RUT]])-1),"")</f>
        <v>78628420</v>
      </c>
    </row>
    <row r="586" spans="1:3" x14ac:dyDescent="0.25">
      <c r="A586" t="s">
        <v>750</v>
      </c>
      <c r="B586" t="s">
        <v>751</v>
      </c>
      <c r="C586" t="str">
        <f>IFERROR(LEFT(LibresDx[[#This Row],[RUT]],FIND("-",LibresDx[[#This Row],[RUT]])-1),"")</f>
        <v>79826410</v>
      </c>
    </row>
    <row r="587" spans="1:3" x14ac:dyDescent="0.25">
      <c r="A587" t="s">
        <v>5076</v>
      </c>
      <c r="B587" t="s">
        <v>751</v>
      </c>
      <c r="C587" t="str">
        <f>IFERROR(LEFT(LibresDx[[#This Row],[RUT]],FIND("-",LibresDx[[#This Row],[RUT]])-1),"")</f>
        <v>79826410</v>
      </c>
    </row>
    <row r="588" spans="1:3" x14ac:dyDescent="0.25">
      <c r="A588" t="s">
        <v>760</v>
      </c>
      <c r="B588" t="s">
        <v>761</v>
      </c>
      <c r="C588" t="str">
        <f>IFERROR(LEFT(LibresDx[[#This Row],[RUT]],FIND("-",LibresDx[[#This Row],[RUT]])-1),"")</f>
        <v>79846290</v>
      </c>
    </row>
    <row r="589" spans="1:3" x14ac:dyDescent="0.25">
      <c r="A589" t="s">
        <v>5077</v>
      </c>
      <c r="B589" t="s">
        <v>5676</v>
      </c>
      <c r="C589" t="str">
        <f>IFERROR(LEFT(LibresDx[[#This Row],[RUT]],FIND("-",LibresDx[[#This Row],[RUT]])-1),"")</f>
        <v>79963260</v>
      </c>
    </row>
    <row r="590" spans="1:3" x14ac:dyDescent="0.25">
      <c r="A590" t="s">
        <v>756</v>
      </c>
      <c r="B590" t="s">
        <v>757</v>
      </c>
      <c r="C590" t="str">
        <f>IFERROR(LEFT(LibresDx[[#This Row],[RUT]],FIND("-",LibresDx[[#This Row],[RUT]])-1),"")</f>
        <v>96989560</v>
      </c>
    </row>
    <row r="591" spans="1:3" x14ac:dyDescent="0.25">
      <c r="A591" t="s">
        <v>5078</v>
      </c>
      <c r="B591" t="s">
        <v>5677</v>
      </c>
      <c r="C591" t="str">
        <f>IFERROR(LEFT(LibresDx[[#This Row],[RUT]],FIND("-",LibresDx[[#This Row],[RUT]])-1),"")</f>
        <v>99517010</v>
      </c>
    </row>
    <row r="592" spans="1:3" x14ac:dyDescent="0.25">
      <c r="A592" t="s">
        <v>1750</v>
      </c>
      <c r="B592" t="s">
        <v>1751</v>
      </c>
      <c r="C592" t="str">
        <f>IFERROR(LEFT(LibresDx[[#This Row],[RUT]],FIND("-",LibresDx[[#This Row],[RUT]])-1),"")</f>
        <v>61607306</v>
      </c>
    </row>
    <row r="593" spans="1:3" x14ac:dyDescent="0.25">
      <c r="A593" t="s">
        <v>772</v>
      </c>
      <c r="B593" t="s">
        <v>773</v>
      </c>
      <c r="C593" t="str">
        <f>IFERROR(LEFT(LibresDx[[#This Row],[RUT]],FIND("-",LibresDx[[#This Row],[RUT]])-1),"")</f>
        <v>76070534</v>
      </c>
    </row>
    <row r="594" spans="1:3" x14ac:dyDescent="0.25">
      <c r="A594" t="s">
        <v>766</v>
      </c>
      <c r="B594" t="s">
        <v>767</v>
      </c>
      <c r="C594" t="str">
        <f>IFERROR(LEFT(LibresDx[[#This Row],[RUT]],FIND("-",LibresDx[[#This Row],[RUT]])-1),"")</f>
        <v>76175133</v>
      </c>
    </row>
    <row r="595" spans="1:3" x14ac:dyDescent="0.25">
      <c r="A595" t="s">
        <v>762</v>
      </c>
      <c r="B595" t="s">
        <v>763</v>
      </c>
      <c r="C595" t="str">
        <f>IFERROR(LEFT(LibresDx[[#This Row],[RUT]],FIND("-",LibresDx[[#This Row],[RUT]])-1),"")</f>
        <v>76366269</v>
      </c>
    </row>
    <row r="596" spans="1:3" x14ac:dyDescent="0.25">
      <c r="A596" t="s">
        <v>3632</v>
      </c>
      <c r="B596" t="s">
        <v>3633</v>
      </c>
      <c r="C596" t="str">
        <f>IFERROR(LEFT(LibresDx[[#This Row],[RUT]],FIND("-",LibresDx[[#This Row],[RUT]])-1),"")</f>
        <v>76368230</v>
      </c>
    </row>
    <row r="597" spans="1:3" x14ac:dyDescent="0.25">
      <c r="A597" t="s">
        <v>5079</v>
      </c>
      <c r="B597" t="s">
        <v>5678</v>
      </c>
      <c r="C597" t="str">
        <f>IFERROR(LEFT(LibresDx[[#This Row],[RUT]],FIND("-",LibresDx[[#This Row],[RUT]])-1),"")</f>
        <v>76526820</v>
      </c>
    </row>
    <row r="598" spans="1:3" x14ac:dyDescent="0.25">
      <c r="A598" t="s">
        <v>3970</v>
      </c>
      <c r="B598" t="s">
        <v>3971</v>
      </c>
      <c r="C598" t="str">
        <f>IFERROR(LEFT(LibresDx[[#This Row],[RUT]],FIND("-",LibresDx[[#This Row],[RUT]])-1),"")</f>
        <v>77977940</v>
      </c>
    </row>
    <row r="599" spans="1:3" x14ac:dyDescent="0.25">
      <c r="A599" t="s">
        <v>764</v>
      </c>
      <c r="B599" t="s">
        <v>765</v>
      </c>
      <c r="C599" t="str">
        <f>IFERROR(LEFT(LibresDx[[#This Row],[RUT]],FIND("-",LibresDx[[#This Row],[RUT]])-1),"")</f>
        <v>78110560</v>
      </c>
    </row>
    <row r="600" spans="1:3" x14ac:dyDescent="0.25">
      <c r="A600" t="s">
        <v>774</v>
      </c>
      <c r="B600" t="s">
        <v>775</v>
      </c>
      <c r="C600" t="str">
        <f>IFERROR(LEFT(LibresDx[[#This Row],[RUT]],FIND("-",LibresDx[[#This Row],[RUT]])-1),"")</f>
        <v>84814500</v>
      </c>
    </row>
    <row r="601" spans="1:3" x14ac:dyDescent="0.25">
      <c r="A601" t="s">
        <v>768</v>
      </c>
      <c r="B601" t="s">
        <v>769</v>
      </c>
      <c r="C601" t="str">
        <f>IFERROR(LEFT(LibresDx[[#This Row],[RUT]],FIND("-",LibresDx[[#This Row],[RUT]])-1),"")</f>
        <v>87756500</v>
      </c>
    </row>
    <row r="602" spans="1:3" x14ac:dyDescent="0.25">
      <c r="A602" t="s">
        <v>5080</v>
      </c>
      <c r="B602" t="s">
        <v>5679</v>
      </c>
      <c r="C602" t="str">
        <f>IFERROR(LEFT(LibresDx[[#This Row],[RUT]],FIND("-",LibresDx[[#This Row],[RUT]])-1),"")</f>
        <v>88006900</v>
      </c>
    </row>
    <row r="603" spans="1:3" x14ac:dyDescent="0.25">
      <c r="A603" t="s">
        <v>4549</v>
      </c>
      <c r="B603" t="s">
        <v>4550</v>
      </c>
      <c r="C603" t="str">
        <f>IFERROR(LEFT(LibresDx[[#This Row],[RUT]],FIND("-",LibresDx[[#This Row],[RUT]])-1),"")</f>
        <v>91440000</v>
      </c>
    </row>
    <row r="604" spans="1:3" x14ac:dyDescent="0.25">
      <c r="A604" t="s">
        <v>770</v>
      </c>
      <c r="B604" t="s">
        <v>771</v>
      </c>
      <c r="C604" t="str">
        <f>IFERROR(LEFT(LibresDx[[#This Row],[RUT]],FIND("-",LibresDx[[#This Row],[RUT]])-1),"")</f>
        <v>96690870</v>
      </c>
    </row>
    <row r="605" spans="1:3" x14ac:dyDescent="0.25">
      <c r="A605" t="s">
        <v>5081</v>
      </c>
      <c r="B605" t="s">
        <v>5680</v>
      </c>
      <c r="C605" t="str">
        <f>IFERROR(LEFT(LibresDx[[#This Row],[RUT]],FIND("-",LibresDx[[#This Row],[RUT]])-1),"")</f>
        <v/>
      </c>
    </row>
    <row r="606" spans="1:3" x14ac:dyDescent="0.25">
      <c r="A606" t="s">
        <v>776</v>
      </c>
      <c r="B606" t="s">
        <v>777</v>
      </c>
      <c r="C606" t="str">
        <f>IFERROR(LEFT(LibresDx[[#This Row],[RUT]],FIND("-",LibresDx[[#This Row],[RUT]])-1),"")</f>
        <v>53320719</v>
      </c>
    </row>
    <row r="607" spans="1:3" x14ac:dyDescent="0.25">
      <c r="A607" t="s">
        <v>5082</v>
      </c>
      <c r="B607" t="s">
        <v>779</v>
      </c>
      <c r="C607" t="str">
        <f>IFERROR(LEFT(LibresDx[[#This Row],[RUT]],FIND("-",LibresDx[[#This Row],[RUT]])-1),"")</f>
        <v>60301001</v>
      </c>
    </row>
    <row r="608" spans="1:3" x14ac:dyDescent="0.25">
      <c r="A608" t="s">
        <v>778</v>
      </c>
      <c r="B608" t="s">
        <v>779</v>
      </c>
      <c r="C608" t="str">
        <f>IFERROR(LEFT(LibresDx[[#This Row],[RUT]],FIND("-",LibresDx[[#This Row],[RUT]])-1),"")</f>
        <v>60301001</v>
      </c>
    </row>
    <row r="609" spans="1:3" x14ac:dyDescent="0.25">
      <c r="A609" t="s">
        <v>4489</v>
      </c>
      <c r="B609" t="s">
        <v>4490</v>
      </c>
      <c r="C609" t="str">
        <f>IFERROR(LEFT(LibresDx[[#This Row],[RUT]],FIND("-",LibresDx[[#This Row],[RUT]])-1),"")</f>
        <v>65071304</v>
      </c>
    </row>
    <row r="610" spans="1:3" x14ac:dyDescent="0.25">
      <c r="A610" t="s">
        <v>790</v>
      </c>
      <c r="B610" t="s">
        <v>791</v>
      </c>
      <c r="C610" t="str">
        <f>IFERROR(LEFT(LibresDx[[#This Row],[RUT]],FIND("-",LibresDx[[#This Row],[RUT]])-1),"")</f>
        <v>76136210</v>
      </c>
    </row>
    <row r="611" spans="1:3" x14ac:dyDescent="0.25">
      <c r="A611" t="s">
        <v>3866</v>
      </c>
      <c r="B611" t="s">
        <v>3867</v>
      </c>
      <c r="C611" t="str">
        <f>IFERROR(LEFT(LibresDx[[#This Row],[RUT]],FIND("-",LibresDx[[#This Row],[RUT]])-1),"")</f>
        <v>76173541</v>
      </c>
    </row>
    <row r="612" spans="1:3" x14ac:dyDescent="0.25">
      <c r="A612" t="s">
        <v>5083</v>
      </c>
      <c r="B612" t="s">
        <v>5681</v>
      </c>
      <c r="C612" t="str">
        <f>IFERROR(LEFT(LibresDx[[#This Row],[RUT]],FIND("-",LibresDx[[#This Row],[RUT]])-1),"")</f>
        <v>76415397</v>
      </c>
    </row>
    <row r="613" spans="1:3" x14ac:dyDescent="0.25">
      <c r="A613" t="s">
        <v>4555</v>
      </c>
      <c r="B613" t="s">
        <v>4556</v>
      </c>
      <c r="C613" t="str">
        <f>IFERROR(LEFT(LibresDx[[#This Row],[RUT]],FIND("-",LibresDx[[#This Row],[RUT]])-1),"")</f>
        <v>76590187</v>
      </c>
    </row>
    <row r="614" spans="1:3" x14ac:dyDescent="0.25">
      <c r="A614" t="s">
        <v>4901</v>
      </c>
      <c r="B614" t="s">
        <v>4902</v>
      </c>
      <c r="C614" t="str">
        <f>IFERROR(LEFT(LibresDx[[#This Row],[RUT]],FIND("-",LibresDx[[#This Row],[RUT]])-1),"")</f>
        <v>76756988</v>
      </c>
    </row>
    <row r="615" spans="1:3" x14ac:dyDescent="0.25">
      <c r="A615" t="s">
        <v>780</v>
      </c>
      <c r="B615" t="s">
        <v>781</v>
      </c>
      <c r="C615" t="str">
        <f>IFERROR(LEFT(LibresDx[[#This Row],[RUT]],FIND("-",LibresDx[[#This Row],[RUT]])-1),"")</f>
        <v>76790840</v>
      </c>
    </row>
    <row r="616" spans="1:3" x14ac:dyDescent="0.25">
      <c r="A616" t="s">
        <v>4622</v>
      </c>
      <c r="B616" t="s">
        <v>4623</v>
      </c>
      <c r="C616" t="str">
        <f>IFERROR(LEFT(LibresDx[[#This Row],[RUT]],FIND("-",LibresDx[[#This Row],[RUT]])-1),"")</f>
        <v>77327630</v>
      </c>
    </row>
    <row r="617" spans="1:3" x14ac:dyDescent="0.25">
      <c r="A617" t="s">
        <v>796</v>
      </c>
      <c r="B617" t="s">
        <v>797</v>
      </c>
      <c r="C617" t="str">
        <f>IFERROR(LEFT(LibresDx[[#This Row],[RUT]],FIND("-",LibresDx[[#This Row],[RUT]])-1),"")</f>
        <v>77372340</v>
      </c>
    </row>
    <row r="618" spans="1:3" x14ac:dyDescent="0.25">
      <c r="A618" t="s">
        <v>4909</v>
      </c>
      <c r="B618" t="s">
        <v>4910</v>
      </c>
      <c r="C618" t="str">
        <f>IFERROR(LEFT(LibresDx[[#This Row],[RUT]],FIND("-",LibresDx[[#This Row],[RUT]])-1),"")</f>
        <v>77382460</v>
      </c>
    </row>
    <row r="619" spans="1:3" x14ac:dyDescent="0.25">
      <c r="A619" t="s">
        <v>786</v>
      </c>
      <c r="B619" t="s">
        <v>787</v>
      </c>
      <c r="C619" t="str">
        <f>IFERROR(LEFT(LibresDx[[#This Row],[RUT]],FIND("-",LibresDx[[#This Row],[RUT]])-1),"")</f>
        <v>77448630</v>
      </c>
    </row>
    <row r="620" spans="1:3" x14ac:dyDescent="0.25">
      <c r="A620" t="s">
        <v>792</v>
      </c>
      <c r="B620" t="s">
        <v>793</v>
      </c>
      <c r="C620" t="str">
        <f>IFERROR(LEFT(LibresDx[[#This Row],[RUT]],FIND("-",LibresDx[[#This Row],[RUT]])-1),"")</f>
        <v>78134990</v>
      </c>
    </row>
    <row r="621" spans="1:3" x14ac:dyDescent="0.25">
      <c r="A621" t="s">
        <v>4209</v>
      </c>
      <c r="B621" t="s">
        <v>4210</v>
      </c>
      <c r="C621" t="str">
        <f>IFERROR(LEFT(LibresDx[[#This Row],[RUT]],FIND("-",LibresDx[[#This Row],[RUT]])-1),"")</f>
        <v>79549400</v>
      </c>
    </row>
    <row r="622" spans="1:3" x14ac:dyDescent="0.25">
      <c r="A622" t="s">
        <v>3620</v>
      </c>
      <c r="B622" t="s">
        <v>3621</v>
      </c>
      <c r="C622" t="str">
        <f>IFERROR(LEFT(LibresDx[[#This Row],[RUT]],FIND("-",LibresDx[[#This Row],[RUT]])-1),"")</f>
        <v>82114100</v>
      </c>
    </row>
    <row r="623" spans="1:3" x14ac:dyDescent="0.25">
      <c r="A623" t="s">
        <v>782</v>
      </c>
      <c r="B623" t="s">
        <v>783</v>
      </c>
      <c r="C623" t="str">
        <f>IFERROR(LEFT(LibresDx[[#This Row],[RUT]],FIND("-",LibresDx[[#This Row],[RUT]])-1),"")</f>
        <v>93142000</v>
      </c>
    </row>
    <row r="624" spans="1:3" x14ac:dyDescent="0.25">
      <c r="A624" t="s">
        <v>794</v>
      </c>
      <c r="B624" t="s">
        <v>795</v>
      </c>
      <c r="C624" t="str">
        <f>IFERROR(LEFT(LibresDx[[#This Row],[RUT]],FIND("-",LibresDx[[#This Row],[RUT]])-1),"")</f>
        <v>96644340</v>
      </c>
    </row>
    <row r="625" spans="1:3" x14ac:dyDescent="0.25">
      <c r="A625" t="s">
        <v>788</v>
      </c>
      <c r="B625" t="s">
        <v>789</v>
      </c>
      <c r="C625" t="str">
        <f>IFERROR(LEFT(LibresDx[[#This Row],[RUT]],FIND("-",LibresDx[[#This Row],[RUT]])-1),"")</f>
        <v>96716680</v>
      </c>
    </row>
    <row r="626" spans="1:3" x14ac:dyDescent="0.25">
      <c r="A626" t="s">
        <v>784</v>
      </c>
      <c r="B626" t="s">
        <v>785</v>
      </c>
      <c r="C626" t="str">
        <f>IFERROR(LEFT(LibresDx[[#This Row],[RUT]],FIND("-",LibresDx[[#This Row],[RUT]])-1),"")</f>
        <v>99539360</v>
      </c>
    </row>
    <row r="627" spans="1:3" x14ac:dyDescent="0.25">
      <c r="A627" t="s">
        <v>5084</v>
      </c>
      <c r="B627" t="s">
        <v>5682</v>
      </c>
      <c r="C627" t="str">
        <f>IFERROR(LEFT(LibresDx[[#This Row],[RUT]],FIND("-",LibresDx[[#This Row],[RUT]])-1),"")</f>
        <v>99566280</v>
      </c>
    </row>
    <row r="628" spans="1:3" x14ac:dyDescent="0.25">
      <c r="A628" t="s">
        <v>4826</v>
      </c>
      <c r="B628" t="s">
        <v>4827</v>
      </c>
      <c r="C628" t="str">
        <f>IFERROR(LEFT(LibresDx[[#This Row],[RUT]],FIND("-",LibresDx[[#This Row],[RUT]])-1),"")</f>
        <v>61606202</v>
      </c>
    </row>
    <row r="629" spans="1:3" x14ac:dyDescent="0.25">
      <c r="A629" t="s">
        <v>3716</v>
      </c>
      <c r="B629" t="s">
        <v>3717</v>
      </c>
      <c r="C629" t="str">
        <f>IFERROR(LEFT(LibresDx[[#This Row],[RUT]],FIND("-",LibresDx[[#This Row],[RUT]])-1),"")</f>
        <v>76041871</v>
      </c>
    </row>
    <row r="630" spans="1:3" x14ac:dyDescent="0.25">
      <c r="A630" t="s">
        <v>5085</v>
      </c>
      <c r="B630" t="s">
        <v>5683</v>
      </c>
      <c r="C630" t="str">
        <f>IFERROR(LEFT(LibresDx[[#This Row],[RUT]],FIND("-",LibresDx[[#This Row],[RUT]])-1),"")</f>
        <v>76073179</v>
      </c>
    </row>
    <row r="631" spans="1:3" x14ac:dyDescent="0.25">
      <c r="A631" t="s">
        <v>800</v>
      </c>
      <c r="B631" t="s">
        <v>801</v>
      </c>
      <c r="C631" t="str">
        <f>IFERROR(LEFT(LibresDx[[#This Row],[RUT]],FIND("-",LibresDx[[#This Row],[RUT]])-1),"")</f>
        <v>76085718</v>
      </c>
    </row>
    <row r="632" spans="1:3" x14ac:dyDescent="0.25">
      <c r="A632" t="s">
        <v>1285</v>
      </c>
      <c r="B632" t="s">
        <v>1286</v>
      </c>
      <c r="C632" t="str">
        <f>IFERROR(LEFT(LibresDx[[#This Row],[RUT]],FIND("-",LibresDx[[#This Row],[RUT]])-1),"")</f>
        <v>76100625</v>
      </c>
    </row>
    <row r="633" spans="1:3" x14ac:dyDescent="0.25">
      <c r="A633" t="s">
        <v>5086</v>
      </c>
      <c r="B633" t="s">
        <v>5684</v>
      </c>
      <c r="C633" t="str">
        <f>IFERROR(LEFT(LibresDx[[#This Row],[RUT]],FIND("-",LibresDx[[#This Row],[RUT]])-1),"")</f>
        <v>76318106</v>
      </c>
    </row>
    <row r="634" spans="1:3" x14ac:dyDescent="0.25">
      <c r="A634" t="s">
        <v>806</v>
      </c>
      <c r="B634" t="s">
        <v>807</v>
      </c>
      <c r="C634" t="str">
        <f>IFERROR(LEFT(LibresDx[[#This Row],[RUT]],FIND("-",LibresDx[[#This Row],[RUT]])-1),"")</f>
        <v>76741450</v>
      </c>
    </row>
    <row r="635" spans="1:3" x14ac:dyDescent="0.25">
      <c r="A635" t="s">
        <v>3808</v>
      </c>
      <c r="B635" t="s">
        <v>3809</v>
      </c>
      <c r="C635" t="str">
        <f>IFERROR(LEFT(LibresDx[[#This Row],[RUT]],FIND("-",LibresDx[[#This Row],[RUT]])-1),"")</f>
        <v>79722500</v>
      </c>
    </row>
    <row r="636" spans="1:3" x14ac:dyDescent="0.25">
      <c r="A636" t="s">
        <v>4784</v>
      </c>
      <c r="B636" t="s">
        <v>4785</v>
      </c>
      <c r="C636" t="str">
        <f>IFERROR(LEFT(LibresDx[[#This Row],[RUT]],FIND("-",LibresDx[[#This Row],[RUT]])-1),"")</f>
        <v>96689300</v>
      </c>
    </row>
    <row r="637" spans="1:3" x14ac:dyDescent="0.25">
      <c r="A637" t="s">
        <v>802</v>
      </c>
      <c r="B637" t="s">
        <v>803</v>
      </c>
      <c r="C637" t="str">
        <f>IFERROR(LEFT(LibresDx[[#This Row],[RUT]],FIND("-",LibresDx[[#This Row],[RUT]])-1),"")</f>
        <v>96951230</v>
      </c>
    </row>
    <row r="638" spans="1:3" x14ac:dyDescent="0.25">
      <c r="A638" t="s">
        <v>804</v>
      </c>
      <c r="B638" t="s">
        <v>805</v>
      </c>
      <c r="C638" t="str">
        <f>IFERROR(LEFT(LibresDx[[#This Row],[RUT]],FIND("-",LibresDx[[#This Row],[RUT]])-1),"")</f>
        <v>99537930</v>
      </c>
    </row>
    <row r="639" spans="1:3" x14ac:dyDescent="0.25">
      <c r="A639" t="s">
        <v>818</v>
      </c>
      <c r="B639" t="s">
        <v>819</v>
      </c>
      <c r="C639" t="str">
        <f>IFERROR(LEFT(LibresDx[[#This Row],[RUT]],FIND("-",LibresDx[[#This Row],[RUT]])-1),"")</f>
        <v>76065596</v>
      </c>
    </row>
    <row r="640" spans="1:3" x14ac:dyDescent="0.25">
      <c r="A640" t="s">
        <v>5087</v>
      </c>
      <c r="B640" t="s">
        <v>4892</v>
      </c>
      <c r="C640" t="str">
        <f>IFERROR(LEFT(LibresDx[[#This Row],[RUT]],FIND("-",LibresDx[[#This Row],[RUT]])-1),"")</f>
        <v>77180070</v>
      </c>
    </row>
    <row r="641" spans="1:3" x14ac:dyDescent="0.25">
      <c r="A641" t="s">
        <v>1179</v>
      </c>
      <c r="B641" t="s">
        <v>1180</v>
      </c>
      <c r="C641" t="str">
        <f>IFERROR(LEFT(LibresDx[[#This Row],[RUT]],FIND("-",LibresDx[[#This Row],[RUT]])-1),"")</f>
        <v>77424780</v>
      </c>
    </row>
    <row r="642" spans="1:3" x14ac:dyDescent="0.25">
      <c r="A642" t="s">
        <v>812</v>
      </c>
      <c r="B642" t="s">
        <v>813</v>
      </c>
      <c r="C642" t="str">
        <f>IFERROR(LEFT(LibresDx[[#This Row],[RUT]],FIND("-",LibresDx[[#This Row],[RUT]])-1),"")</f>
        <v>78317140</v>
      </c>
    </row>
    <row r="643" spans="1:3" x14ac:dyDescent="0.25">
      <c r="A643" t="s">
        <v>816</v>
      </c>
      <c r="B643" t="s">
        <v>817</v>
      </c>
      <c r="C643" t="str">
        <f>IFERROR(LEFT(LibresDx[[#This Row],[RUT]],FIND("-",LibresDx[[#This Row],[RUT]])-1),"")</f>
        <v>87782700</v>
      </c>
    </row>
    <row r="644" spans="1:3" x14ac:dyDescent="0.25">
      <c r="A644" t="s">
        <v>814</v>
      </c>
      <c r="B644" t="s">
        <v>815</v>
      </c>
      <c r="C644" t="str">
        <f>IFERROR(LEFT(LibresDx[[#This Row],[RUT]],FIND("-",LibresDx[[#This Row],[RUT]])-1),"")</f>
        <v>96723320</v>
      </c>
    </row>
    <row r="645" spans="1:3" x14ac:dyDescent="0.25">
      <c r="A645" t="s">
        <v>366</v>
      </c>
      <c r="B645" t="s">
        <v>367</v>
      </c>
      <c r="C645" t="str">
        <f>IFERROR(LEFT(LibresDx[[#This Row],[RUT]],FIND("-",LibresDx[[#This Row],[RUT]])-1),"")</f>
        <v>96756260</v>
      </c>
    </row>
    <row r="646" spans="1:3" x14ac:dyDescent="0.25">
      <c r="A646" t="s">
        <v>808</v>
      </c>
      <c r="B646" t="s">
        <v>809</v>
      </c>
      <c r="C646" t="str">
        <f>IFERROR(LEFT(LibresDx[[#This Row],[RUT]],FIND("-",LibresDx[[#This Row],[RUT]])-1),"")</f>
        <v>96949830</v>
      </c>
    </row>
    <row r="647" spans="1:3" x14ac:dyDescent="0.25">
      <c r="A647" t="s">
        <v>820</v>
      </c>
      <c r="B647" t="s">
        <v>821</v>
      </c>
      <c r="C647" t="str">
        <f>IFERROR(LEFT(LibresDx[[#This Row],[RUT]],FIND("-",LibresDx[[#This Row],[RUT]])-1),"")</f>
        <v>93711000</v>
      </c>
    </row>
    <row r="648" spans="1:3" x14ac:dyDescent="0.25">
      <c r="A648" t="s">
        <v>1549</v>
      </c>
      <c r="B648" t="s">
        <v>1550</v>
      </c>
      <c r="C648" t="str">
        <f>IFERROR(LEFT(LibresDx[[#This Row],[RUT]],FIND("-",LibresDx[[#This Row],[RUT]])-1),"")</f>
        <v>96579410</v>
      </c>
    </row>
    <row r="649" spans="1:3" x14ac:dyDescent="0.25">
      <c r="A649" t="s">
        <v>822</v>
      </c>
      <c r="B649" t="s">
        <v>823</v>
      </c>
      <c r="C649" t="str">
        <f>IFERROR(LEFT(LibresDx[[#This Row],[RUT]],FIND("-",LibresDx[[#This Row],[RUT]])-1),"")</f>
        <v>96775140</v>
      </c>
    </row>
    <row r="650" spans="1:3" x14ac:dyDescent="0.25">
      <c r="A650" t="s">
        <v>4268</v>
      </c>
      <c r="B650" t="s">
        <v>4269</v>
      </c>
      <c r="C650" t="str">
        <f>IFERROR(LEFT(LibresDx[[#This Row],[RUT]],FIND("-",LibresDx[[#This Row],[RUT]])-1),"")</f>
        <v>99524510</v>
      </c>
    </row>
    <row r="651" spans="1:3" x14ac:dyDescent="0.25">
      <c r="A651" t="s">
        <v>824</v>
      </c>
      <c r="B651" t="s">
        <v>825</v>
      </c>
      <c r="C651" t="str">
        <f>IFERROR(LEFT(LibresDx[[#This Row],[RUT]],FIND("-",LibresDx[[#This Row],[RUT]])-1),"")</f>
        <v>99575430</v>
      </c>
    </row>
    <row r="652" spans="1:3" x14ac:dyDescent="0.25">
      <c r="A652" t="s">
        <v>5088</v>
      </c>
      <c r="B652" t="s">
        <v>3431</v>
      </c>
      <c r="C652" t="str">
        <f>IFERROR(LEFT(LibresDx[[#This Row],[RUT]],FIND("-",LibresDx[[#This Row],[RUT]])-1),"")</f>
        <v>61602213</v>
      </c>
    </row>
    <row r="653" spans="1:3" x14ac:dyDescent="0.25">
      <c r="A653" t="s">
        <v>3430</v>
      </c>
      <c r="B653" t="s">
        <v>3431</v>
      </c>
      <c r="C653" t="str">
        <f>IFERROR(LEFT(LibresDx[[#This Row],[RUT]],FIND("-",LibresDx[[#This Row],[RUT]])-1),"")</f>
        <v>61602213</v>
      </c>
    </row>
    <row r="654" spans="1:3" x14ac:dyDescent="0.25">
      <c r="A654" t="s">
        <v>1579</v>
      </c>
      <c r="B654" t="s">
        <v>1580</v>
      </c>
      <c r="C654" t="str">
        <f>IFERROR(LEFT(LibresDx[[#This Row],[RUT]],FIND("-",LibresDx[[#This Row],[RUT]])-1),"")</f>
        <v>61607401</v>
      </c>
    </row>
    <row r="655" spans="1:3" x14ac:dyDescent="0.25">
      <c r="A655" t="s">
        <v>1583</v>
      </c>
      <c r="B655" t="s">
        <v>1584</v>
      </c>
      <c r="C655" t="str">
        <f>IFERROR(LEFT(LibresDx[[#This Row],[RUT]],FIND("-",LibresDx[[#This Row],[RUT]])-1),"")</f>
        <v>76101037</v>
      </c>
    </row>
    <row r="656" spans="1:3" x14ac:dyDescent="0.25">
      <c r="A656" t="s">
        <v>1565</v>
      </c>
      <c r="B656" t="s">
        <v>1566</v>
      </c>
      <c r="C656" t="str">
        <f>IFERROR(LEFT(LibresDx[[#This Row],[RUT]],FIND("-",LibresDx[[#This Row],[RUT]])-1),"")</f>
        <v>76165504</v>
      </c>
    </row>
    <row r="657" spans="1:3" x14ac:dyDescent="0.25">
      <c r="A657" t="s">
        <v>1044</v>
      </c>
      <c r="B657" t="s">
        <v>1045</v>
      </c>
      <c r="C657" t="str">
        <f>IFERROR(LEFT(LibresDx[[#This Row],[RUT]],FIND("-",LibresDx[[#This Row],[RUT]])-1),"")</f>
        <v>76392608</v>
      </c>
    </row>
    <row r="658" spans="1:3" x14ac:dyDescent="0.25">
      <c r="A658" t="s">
        <v>1569</v>
      </c>
      <c r="B658" t="s">
        <v>1570</v>
      </c>
      <c r="C658" t="str">
        <f>IFERROR(LEFT(LibresDx[[#This Row],[RUT]],FIND("-",LibresDx[[#This Row],[RUT]])-1),"")</f>
        <v>77179280</v>
      </c>
    </row>
    <row r="659" spans="1:3" x14ac:dyDescent="0.25">
      <c r="A659" t="s">
        <v>1563</v>
      </c>
      <c r="B659" t="s">
        <v>1564</v>
      </c>
      <c r="C659" t="str">
        <f>IFERROR(LEFT(LibresDx[[#This Row],[RUT]],FIND("-",LibresDx[[#This Row],[RUT]])-1),"")</f>
        <v>77245870</v>
      </c>
    </row>
    <row r="660" spans="1:3" x14ac:dyDescent="0.25">
      <c r="A660" t="s">
        <v>1575</v>
      </c>
      <c r="B660" t="s">
        <v>1576</v>
      </c>
      <c r="C660" t="str">
        <f>IFERROR(LEFT(LibresDx[[#This Row],[RUT]],FIND("-",LibresDx[[#This Row],[RUT]])-1),"")</f>
        <v>96567690</v>
      </c>
    </row>
    <row r="661" spans="1:3" x14ac:dyDescent="0.25">
      <c r="A661" t="s">
        <v>1277</v>
      </c>
      <c r="B661" t="s">
        <v>1278</v>
      </c>
      <c r="C661" t="str">
        <f>IFERROR(LEFT(LibresDx[[#This Row],[RUT]],FIND("-",LibresDx[[#This Row],[RUT]])-1),"")</f>
        <v>96618010</v>
      </c>
    </row>
    <row r="662" spans="1:3" x14ac:dyDescent="0.25">
      <c r="A662" t="s">
        <v>1748</v>
      </c>
      <c r="B662" t="s">
        <v>1749</v>
      </c>
      <c r="C662" t="str">
        <f>IFERROR(LEFT(LibresDx[[#This Row],[RUT]],FIND("-",LibresDx[[#This Row],[RUT]])-1),"")</f>
        <v>3374421</v>
      </c>
    </row>
    <row r="663" spans="1:3" x14ac:dyDescent="0.25">
      <c r="A663" t="s">
        <v>832</v>
      </c>
      <c r="B663" t="s">
        <v>833</v>
      </c>
      <c r="C663" t="str">
        <f>IFERROR(LEFT(LibresDx[[#This Row],[RUT]],FIND("-",LibresDx[[#This Row],[RUT]])-1),"")</f>
        <v>60806000</v>
      </c>
    </row>
    <row r="664" spans="1:3" x14ac:dyDescent="0.25">
      <c r="A664" t="s">
        <v>841</v>
      </c>
      <c r="B664" t="s">
        <v>842</v>
      </c>
      <c r="C664" t="str">
        <f>IFERROR(LEFT(LibresDx[[#This Row],[RUT]],FIND("-",LibresDx[[#This Row],[RUT]])-1),"")</f>
        <v>61608204</v>
      </c>
    </row>
    <row r="665" spans="1:3" x14ac:dyDescent="0.25">
      <c r="A665" t="s">
        <v>4748</v>
      </c>
      <c r="B665" t="s">
        <v>4749</v>
      </c>
      <c r="C665" t="str">
        <f>IFERROR(LEFT(LibresDx[[#This Row],[RUT]],FIND("-",LibresDx[[#This Row],[RUT]])-1),"")</f>
        <v>65021747</v>
      </c>
    </row>
    <row r="666" spans="1:3" x14ac:dyDescent="0.25">
      <c r="A666" t="s">
        <v>839</v>
      </c>
      <c r="B666" t="s">
        <v>840</v>
      </c>
      <c r="C666" t="str">
        <f>IFERROR(LEFT(LibresDx[[#This Row],[RUT]],FIND("-",LibresDx[[#This Row],[RUT]])-1),"")</f>
        <v>76043533</v>
      </c>
    </row>
    <row r="667" spans="1:3" x14ac:dyDescent="0.25">
      <c r="A667" t="s">
        <v>5089</v>
      </c>
      <c r="B667" t="s">
        <v>840</v>
      </c>
      <c r="C667" t="str">
        <f>IFERROR(LEFT(LibresDx[[#This Row],[RUT]],FIND("-",LibresDx[[#This Row],[RUT]])-1),"")</f>
        <v>76043533</v>
      </c>
    </row>
    <row r="668" spans="1:3" x14ac:dyDescent="0.25">
      <c r="A668" t="s">
        <v>3972</v>
      </c>
      <c r="B668" t="s">
        <v>3973</v>
      </c>
      <c r="C668" t="str">
        <f>IFERROR(LEFT(LibresDx[[#This Row],[RUT]],FIND("-",LibresDx[[#This Row],[RUT]])-1),"")</f>
        <v>76410092</v>
      </c>
    </row>
    <row r="669" spans="1:3" x14ac:dyDescent="0.25">
      <c r="A669" t="s">
        <v>830</v>
      </c>
      <c r="B669" t="s">
        <v>831</v>
      </c>
      <c r="C669" t="str">
        <f>IFERROR(LEFT(LibresDx[[#This Row],[RUT]],FIND("-",LibresDx[[#This Row],[RUT]])-1),"")</f>
        <v>76412645</v>
      </c>
    </row>
    <row r="670" spans="1:3" x14ac:dyDescent="0.25">
      <c r="A670" t="s">
        <v>4673</v>
      </c>
      <c r="B670" t="s">
        <v>4674</v>
      </c>
      <c r="C670" t="str">
        <f>IFERROR(LEFT(LibresDx[[#This Row],[RUT]],FIND("-",LibresDx[[#This Row],[RUT]])-1),"")</f>
        <v>76691098</v>
      </c>
    </row>
    <row r="671" spans="1:3" x14ac:dyDescent="0.25">
      <c r="A671" t="s">
        <v>3974</v>
      </c>
      <c r="B671" t="s">
        <v>3975</v>
      </c>
      <c r="C671" t="str">
        <f>IFERROR(LEFT(LibresDx[[#This Row],[RUT]],FIND("-",LibresDx[[#This Row],[RUT]])-1),"")</f>
        <v>76849947</v>
      </c>
    </row>
    <row r="672" spans="1:3" x14ac:dyDescent="0.25">
      <c r="A672" t="s">
        <v>4878</v>
      </c>
      <c r="B672" t="s">
        <v>4879</v>
      </c>
      <c r="C672" t="str">
        <f>IFERROR(LEFT(LibresDx[[#This Row],[RUT]],FIND("-",LibresDx[[#This Row],[RUT]])-1),"")</f>
        <v>77952870</v>
      </c>
    </row>
    <row r="673" spans="1:3" x14ac:dyDescent="0.25">
      <c r="A673" t="s">
        <v>828</v>
      </c>
      <c r="B673" t="s">
        <v>829</v>
      </c>
      <c r="C673" t="str">
        <f>IFERROR(LEFT(LibresDx[[#This Row],[RUT]],FIND("-",LibresDx[[#This Row],[RUT]])-1),"")</f>
        <v>79503710</v>
      </c>
    </row>
    <row r="674" spans="1:3" x14ac:dyDescent="0.25">
      <c r="A674" t="s">
        <v>5090</v>
      </c>
      <c r="B674" t="s">
        <v>829</v>
      </c>
      <c r="C674" t="str">
        <f>IFERROR(LEFT(LibresDx[[#This Row],[RUT]],FIND("-",LibresDx[[#This Row],[RUT]])-1),"")</f>
        <v>79503710</v>
      </c>
    </row>
    <row r="675" spans="1:3" x14ac:dyDescent="0.25">
      <c r="A675" t="s">
        <v>1216</v>
      </c>
      <c r="B675" t="s">
        <v>1217</v>
      </c>
      <c r="C675" t="str">
        <f>IFERROR(LEFT(LibresDx[[#This Row],[RUT]],FIND("-",LibresDx[[#This Row],[RUT]])-1),"")</f>
        <v>80043600</v>
      </c>
    </row>
    <row r="676" spans="1:3" x14ac:dyDescent="0.25">
      <c r="A676" t="s">
        <v>5091</v>
      </c>
      <c r="B676" t="s">
        <v>834</v>
      </c>
      <c r="C676" t="str">
        <f>IFERROR(LEFT(LibresDx[[#This Row],[RUT]],FIND("-",LibresDx[[#This Row],[RUT]])-1),"")</f>
        <v>87949500</v>
      </c>
    </row>
    <row r="677" spans="1:3" x14ac:dyDescent="0.25">
      <c r="A677" t="s">
        <v>3810</v>
      </c>
      <c r="B677" t="s">
        <v>3811</v>
      </c>
      <c r="C677" t="str">
        <f>IFERROR(LEFT(LibresDx[[#This Row],[RUT]],FIND("-",LibresDx[[#This Row],[RUT]])-1),"")</f>
        <v>88506400</v>
      </c>
    </row>
    <row r="678" spans="1:3" x14ac:dyDescent="0.25">
      <c r="A678" t="s">
        <v>837</v>
      </c>
      <c r="B678" t="s">
        <v>838</v>
      </c>
      <c r="C678" t="str">
        <f>IFERROR(LEFT(LibresDx[[#This Row],[RUT]],FIND("-",LibresDx[[#This Row],[RUT]])-1),"")</f>
        <v>91637000</v>
      </c>
    </row>
    <row r="679" spans="1:3" x14ac:dyDescent="0.25">
      <c r="A679" t="s">
        <v>5092</v>
      </c>
      <c r="B679" t="s">
        <v>838</v>
      </c>
      <c r="C679" t="str">
        <f>IFERROR(LEFT(LibresDx[[#This Row],[RUT]],FIND("-",LibresDx[[#This Row],[RUT]])-1),"")</f>
        <v>91637000</v>
      </c>
    </row>
    <row r="680" spans="1:3" x14ac:dyDescent="0.25">
      <c r="A680" t="s">
        <v>4775</v>
      </c>
      <c r="B680" t="s">
        <v>4776</v>
      </c>
      <c r="C680" t="str">
        <f>IFERROR(LEFT(LibresDx[[#This Row],[RUT]],FIND("-",LibresDx[[#This Row],[RUT]])-1),"")</f>
        <v>92035000</v>
      </c>
    </row>
    <row r="681" spans="1:3" x14ac:dyDescent="0.25">
      <c r="A681" t="s">
        <v>843</v>
      </c>
      <c r="B681" t="s">
        <v>844</v>
      </c>
      <c r="C681" t="str">
        <f>IFERROR(LEFT(LibresDx[[#This Row],[RUT]],FIND("-",LibresDx[[#This Row],[RUT]])-1),"")</f>
        <v>92091000</v>
      </c>
    </row>
    <row r="682" spans="1:3" x14ac:dyDescent="0.25">
      <c r="A682" t="s">
        <v>835</v>
      </c>
      <c r="B682" t="s">
        <v>836</v>
      </c>
      <c r="C682" t="str">
        <f>IFERROR(LEFT(LibresDx[[#This Row],[RUT]],FIND("-",LibresDx[[#This Row],[RUT]])-1),"")</f>
        <v>96839400</v>
      </c>
    </row>
    <row r="683" spans="1:3" x14ac:dyDescent="0.25">
      <c r="A683" t="s">
        <v>3720</v>
      </c>
      <c r="B683" t="s">
        <v>3721</v>
      </c>
      <c r="C683" t="str">
        <f>IFERROR(LEFT(LibresDx[[#This Row],[RUT]],FIND("-",LibresDx[[#This Row],[RUT]])-1),"")</f>
        <v>65188179</v>
      </c>
    </row>
    <row r="684" spans="1:3" x14ac:dyDescent="0.25">
      <c r="A684" t="s">
        <v>849</v>
      </c>
      <c r="B684" t="s">
        <v>850</v>
      </c>
      <c r="C684" t="str">
        <f>IFERROR(LEFT(LibresDx[[#This Row],[RUT]],FIND("-",LibresDx[[#This Row],[RUT]])-1),"")</f>
        <v>76067493</v>
      </c>
    </row>
    <row r="685" spans="1:3" x14ac:dyDescent="0.25">
      <c r="A685" t="s">
        <v>861</v>
      </c>
      <c r="B685" t="s">
        <v>862</v>
      </c>
      <c r="C685" t="str">
        <f>IFERROR(LEFT(LibresDx[[#This Row],[RUT]],FIND("-",LibresDx[[#This Row],[RUT]])-1),"")</f>
        <v>76146366</v>
      </c>
    </row>
    <row r="686" spans="1:3" x14ac:dyDescent="0.25">
      <c r="A686" t="s">
        <v>4302</v>
      </c>
      <c r="B686" t="s">
        <v>4303</v>
      </c>
      <c r="C686" t="str">
        <f>IFERROR(LEFT(LibresDx[[#This Row],[RUT]],FIND("-",LibresDx[[#This Row],[RUT]])-1),"")</f>
        <v>76183870</v>
      </c>
    </row>
    <row r="687" spans="1:3" x14ac:dyDescent="0.25">
      <c r="A687" t="s">
        <v>4535</v>
      </c>
      <c r="B687" t="s">
        <v>4536</v>
      </c>
      <c r="C687" t="str">
        <f>IFERROR(LEFT(LibresDx[[#This Row],[RUT]],FIND("-",LibresDx[[#This Row],[RUT]])-1),"")</f>
        <v>76241021</v>
      </c>
    </row>
    <row r="688" spans="1:3" x14ac:dyDescent="0.25">
      <c r="A688" t="s">
        <v>863</v>
      </c>
      <c r="B688" t="s">
        <v>864</v>
      </c>
      <c r="C688" t="str">
        <f>IFERROR(LEFT(LibresDx[[#This Row],[RUT]],FIND("-",LibresDx[[#This Row],[RUT]])-1),"")</f>
        <v>76388064</v>
      </c>
    </row>
    <row r="689" spans="1:3" x14ac:dyDescent="0.25">
      <c r="A689" t="s">
        <v>857</v>
      </c>
      <c r="B689" t="s">
        <v>858</v>
      </c>
      <c r="C689" t="str">
        <f>IFERROR(LEFT(LibresDx[[#This Row],[RUT]],FIND("-",LibresDx[[#This Row],[RUT]])-1),"")</f>
        <v>76655750</v>
      </c>
    </row>
    <row r="690" spans="1:3" x14ac:dyDescent="0.25">
      <c r="A690" t="s">
        <v>4745</v>
      </c>
      <c r="B690" t="s">
        <v>858</v>
      </c>
      <c r="C690" t="str">
        <f>IFERROR(LEFT(LibresDx[[#This Row],[RUT]],FIND("-",LibresDx[[#This Row],[RUT]])-1),"")</f>
        <v>76655750</v>
      </c>
    </row>
    <row r="691" spans="1:3" x14ac:dyDescent="0.25">
      <c r="A691" t="s">
        <v>4168</v>
      </c>
      <c r="B691" t="s">
        <v>4169</v>
      </c>
      <c r="C691" t="str">
        <f>IFERROR(LEFT(LibresDx[[#This Row],[RUT]],FIND("-",LibresDx[[#This Row],[RUT]])-1),"")</f>
        <v>76706020</v>
      </c>
    </row>
    <row r="692" spans="1:3" x14ac:dyDescent="0.25">
      <c r="A692" t="s">
        <v>859</v>
      </c>
      <c r="B692" t="s">
        <v>860</v>
      </c>
      <c r="C692" t="str">
        <f>IFERROR(LEFT(LibresDx[[#This Row],[RUT]],FIND("-",LibresDx[[#This Row],[RUT]])-1),"")</f>
        <v>76833610</v>
      </c>
    </row>
    <row r="693" spans="1:3" x14ac:dyDescent="0.25">
      <c r="A693" t="s">
        <v>847</v>
      </c>
      <c r="B693" t="s">
        <v>848</v>
      </c>
      <c r="C693" t="str">
        <f>IFERROR(LEFT(LibresDx[[#This Row],[RUT]],FIND("-",LibresDx[[#This Row],[RUT]])-1),"")</f>
        <v>78187230</v>
      </c>
    </row>
    <row r="694" spans="1:3" x14ac:dyDescent="0.25">
      <c r="A694" t="s">
        <v>4130</v>
      </c>
      <c r="B694" t="s">
        <v>4131</v>
      </c>
      <c r="C694" t="str">
        <f>IFERROR(LEFT(LibresDx[[#This Row],[RUT]],FIND("-",LibresDx[[#This Row],[RUT]])-1),"")</f>
        <v>79756750</v>
      </c>
    </row>
    <row r="695" spans="1:3" x14ac:dyDescent="0.25">
      <c r="A695" t="s">
        <v>3718</v>
      </c>
      <c r="B695" t="s">
        <v>3719</v>
      </c>
      <c r="C695" t="str">
        <f>IFERROR(LEFT(LibresDx[[#This Row],[RUT]],FIND("-",LibresDx[[#This Row],[RUT]])-1),"")</f>
        <v>88390200</v>
      </c>
    </row>
    <row r="696" spans="1:3" x14ac:dyDescent="0.25">
      <c r="A696" t="s">
        <v>855</v>
      </c>
      <c r="B696" t="s">
        <v>856</v>
      </c>
      <c r="C696" t="str">
        <f>IFERROR(LEFT(LibresDx[[#This Row],[RUT]],FIND("-",LibresDx[[#This Row],[RUT]])-1),"")</f>
        <v>90060000</v>
      </c>
    </row>
    <row r="697" spans="1:3" x14ac:dyDescent="0.25">
      <c r="A697" t="s">
        <v>851</v>
      </c>
      <c r="B697" t="s">
        <v>852</v>
      </c>
      <c r="C697" t="str">
        <f>IFERROR(LEFT(LibresDx[[#This Row],[RUT]],FIND("-",LibresDx[[#This Row],[RUT]])-1),"")</f>
        <v>90286000</v>
      </c>
    </row>
    <row r="698" spans="1:3" x14ac:dyDescent="0.25">
      <c r="A698" t="s">
        <v>853</v>
      </c>
      <c r="B698" t="s">
        <v>854</v>
      </c>
      <c r="C698" t="str">
        <f>IFERROR(LEFT(LibresDx[[#This Row],[RUT]],FIND("-",LibresDx[[#This Row],[RUT]])-1),"")</f>
        <v>96612230</v>
      </c>
    </row>
    <row r="699" spans="1:3" x14ac:dyDescent="0.25">
      <c r="A699" t="s">
        <v>5093</v>
      </c>
      <c r="B699" t="s">
        <v>4356</v>
      </c>
      <c r="C699" t="str">
        <f>IFERROR(LEFT(LibresDx[[#This Row],[RUT]],FIND("-",LibresDx[[#This Row],[RUT]])-1),"")</f>
        <v>96762990</v>
      </c>
    </row>
    <row r="700" spans="1:3" x14ac:dyDescent="0.25">
      <c r="A700" t="s">
        <v>3722</v>
      </c>
      <c r="B700" t="s">
        <v>3723</v>
      </c>
      <c r="C700" t="str">
        <f>IFERROR(LEFT(LibresDx[[#This Row],[RUT]],FIND("-",LibresDx[[#This Row],[RUT]])-1),"")</f>
        <v>96768300</v>
      </c>
    </row>
    <row r="701" spans="1:3" x14ac:dyDescent="0.25">
      <c r="A701" t="s">
        <v>4170</v>
      </c>
      <c r="B701" t="s">
        <v>4171</v>
      </c>
      <c r="C701" t="str">
        <f>IFERROR(LEFT(LibresDx[[#This Row],[RUT]],FIND("-",LibresDx[[#This Row],[RUT]])-1),"")</f>
        <v>99568600</v>
      </c>
    </row>
    <row r="702" spans="1:3" x14ac:dyDescent="0.25">
      <c r="A702" t="s">
        <v>877</v>
      </c>
      <c r="B702" t="s">
        <v>878</v>
      </c>
      <c r="C702" t="str">
        <f>IFERROR(LEFT(LibresDx[[#This Row],[RUT]],FIND("-",LibresDx[[#This Row],[RUT]])-1),"")</f>
        <v>61602275</v>
      </c>
    </row>
    <row r="703" spans="1:3" x14ac:dyDescent="0.25">
      <c r="A703" t="s">
        <v>869</v>
      </c>
      <c r="B703" t="s">
        <v>870</v>
      </c>
      <c r="C703" t="str">
        <f>IFERROR(LEFT(LibresDx[[#This Row],[RUT]],FIND("-",LibresDx[[#This Row],[RUT]])-1),"")</f>
        <v>76409851</v>
      </c>
    </row>
    <row r="704" spans="1:3" x14ac:dyDescent="0.25">
      <c r="A704" t="s">
        <v>5094</v>
      </c>
      <c r="B704" t="s">
        <v>1136</v>
      </c>
      <c r="C704" t="str">
        <f>IFERROR(LEFT(LibresDx[[#This Row],[RUT]],FIND("-",LibresDx[[#This Row],[RUT]])-1),"")</f>
        <v>78512930</v>
      </c>
    </row>
    <row r="705" spans="1:3" x14ac:dyDescent="0.25">
      <c r="A705" t="s">
        <v>871</v>
      </c>
      <c r="B705" t="s">
        <v>872</v>
      </c>
      <c r="C705" t="str">
        <f>IFERROR(LEFT(LibresDx[[#This Row],[RUT]],FIND("-",LibresDx[[#This Row],[RUT]])-1),"")</f>
        <v>79797990</v>
      </c>
    </row>
    <row r="706" spans="1:3" x14ac:dyDescent="0.25">
      <c r="A706" t="s">
        <v>875</v>
      </c>
      <c r="B706" t="s">
        <v>876</v>
      </c>
      <c r="C706" t="str">
        <f>IFERROR(LEFT(LibresDx[[#This Row],[RUT]],FIND("-",LibresDx[[#This Row],[RUT]])-1),"")</f>
        <v>79809870</v>
      </c>
    </row>
    <row r="707" spans="1:3" x14ac:dyDescent="0.25">
      <c r="A707" t="s">
        <v>879</v>
      </c>
      <c r="B707" t="s">
        <v>880</v>
      </c>
      <c r="C707" t="str">
        <f>IFERROR(LEFT(LibresDx[[#This Row],[RUT]],FIND("-",LibresDx[[#This Row],[RUT]])-1),"")</f>
        <v>92387000</v>
      </c>
    </row>
    <row r="708" spans="1:3" x14ac:dyDescent="0.25">
      <c r="A708" t="s">
        <v>865</v>
      </c>
      <c r="B708" t="s">
        <v>866</v>
      </c>
      <c r="C708" t="str">
        <f>IFERROR(LEFT(LibresDx[[#This Row],[RUT]],FIND("-",LibresDx[[#This Row],[RUT]])-1),"")</f>
        <v>96512650</v>
      </c>
    </row>
    <row r="709" spans="1:3" x14ac:dyDescent="0.25">
      <c r="A709" t="s">
        <v>867</v>
      </c>
      <c r="B709" t="s">
        <v>868</v>
      </c>
      <c r="C709" t="str">
        <f>IFERROR(LEFT(LibresDx[[#This Row],[RUT]],FIND("-",LibresDx[[#This Row],[RUT]])-1),"")</f>
        <v>96633150</v>
      </c>
    </row>
    <row r="710" spans="1:3" x14ac:dyDescent="0.25">
      <c r="A710" t="s">
        <v>1341</v>
      </c>
      <c r="B710" t="s">
        <v>1342</v>
      </c>
      <c r="C710" t="str">
        <f>IFERROR(LEFT(LibresDx[[#This Row],[RUT]],FIND("-",LibresDx[[#This Row],[RUT]])-1),"")</f>
        <v>96677260</v>
      </c>
    </row>
    <row r="711" spans="1:3" x14ac:dyDescent="0.25">
      <c r="A711" t="s">
        <v>5095</v>
      </c>
      <c r="B711" t="s">
        <v>1342</v>
      </c>
      <c r="C711" t="str">
        <f>IFERROR(LEFT(LibresDx[[#This Row],[RUT]],FIND("-",LibresDx[[#This Row],[RUT]])-1),"")</f>
        <v>96677260</v>
      </c>
    </row>
    <row r="712" spans="1:3" x14ac:dyDescent="0.25">
      <c r="A712" t="s">
        <v>5096</v>
      </c>
      <c r="B712" t="s">
        <v>379</v>
      </c>
      <c r="C712" t="str">
        <f>IFERROR(LEFT(LibresDx[[#This Row],[RUT]],FIND("-",LibresDx[[#This Row],[RUT]])-1),"")</f>
        <v>96783150</v>
      </c>
    </row>
    <row r="713" spans="1:3" x14ac:dyDescent="0.25">
      <c r="A713" t="s">
        <v>873</v>
      </c>
      <c r="B713" t="s">
        <v>874</v>
      </c>
      <c r="C713" t="str">
        <f>IFERROR(LEFT(LibresDx[[#This Row],[RUT]],FIND("-",LibresDx[[#This Row],[RUT]])-1),"")</f>
        <v>99598510</v>
      </c>
    </row>
    <row r="714" spans="1:3" x14ac:dyDescent="0.25">
      <c r="A714" t="s">
        <v>1220</v>
      </c>
      <c r="B714" t="s">
        <v>1221</v>
      </c>
      <c r="C714" t="str">
        <f>IFERROR(LEFT(LibresDx[[#This Row],[RUT]],FIND("-",LibresDx[[#This Row],[RUT]])-1),"")</f>
        <v>76000739</v>
      </c>
    </row>
    <row r="715" spans="1:3" x14ac:dyDescent="0.25">
      <c r="A715" t="s">
        <v>4172</v>
      </c>
      <c r="B715" t="s">
        <v>4173</v>
      </c>
      <c r="C715" t="str">
        <f>IFERROR(LEFT(LibresDx[[#This Row],[RUT]],FIND("-",LibresDx[[#This Row],[RUT]])-1),"")</f>
        <v>77122311</v>
      </c>
    </row>
    <row r="716" spans="1:3" x14ac:dyDescent="0.25">
      <c r="A716" t="s">
        <v>885</v>
      </c>
      <c r="B716" t="s">
        <v>886</v>
      </c>
      <c r="C716" t="str">
        <f>IFERROR(LEFT(LibresDx[[#This Row],[RUT]],FIND("-",LibresDx[[#This Row],[RUT]])-1),"")</f>
        <v>78023520</v>
      </c>
    </row>
    <row r="717" spans="1:3" x14ac:dyDescent="0.25">
      <c r="A717" t="s">
        <v>881</v>
      </c>
      <c r="B717" t="s">
        <v>882</v>
      </c>
      <c r="C717" t="str">
        <f>IFERROR(LEFT(LibresDx[[#This Row],[RUT]],FIND("-",LibresDx[[#This Row],[RUT]])-1),"")</f>
        <v>85168100</v>
      </c>
    </row>
    <row r="718" spans="1:3" x14ac:dyDescent="0.25">
      <c r="A718" t="s">
        <v>883</v>
      </c>
      <c r="B718" t="s">
        <v>884</v>
      </c>
      <c r="C718" t="str">
        <f>IFERROR(LEFT(LibresDx[[#This Row],[RUT]],FIND("-",LibresDx[[#This Row],[RUT]])-1),"")</f>
        <v>96613750</v>
      </c>
    </row>
    <row r="719" spans="1:3" x14ac:dyDescent="0.25">
      <c r="A719" t="s">
        <v>889</v>
      </c>
      <c r="B719" t="s">
        <v>890</v>
      </c>
      <c r="C719" t="str">
        <f>IFERROR(LEFT(LibresDx[[#This Row],[RUT]],FIND("-",LibresDx[[#This Row],[RUT]])-1),"")</f>
        <v>76084186</v>
      </c>
    </row>
    <row r="720" spans="1:3" x14ac:dyDescent="0.25">
      <c r="A720" t="s">
        <v>5097</v>
      </c>
      <c r="B720" t="s">
        <v>888</v>
      </c>
      <c r="C720" t="str">
        <f>IFERROR(LEFT(LibresDx[[#This Row],[RUT]],FIND("-",LibresDx[[#This Row],[RUT]])-1),"")</f>
        <v>76309898</v>
      </c>
    </row>
    <row r="721" spans="1:3" x14ac:dyDescent="0.25">
      <c r="A721" t="s">
        <v>887</v>
      </c>
      <c r="B721" t="s">
        <v>888</v>
      </c>
      <c r="C721" t="str">
        <f>IFERROR(LEFT(LibresDx[[#This Row],[RUT]],FIND("-",LibresDx[[#This Row],[RUT]])-1),"")</f>
        <v>76309898</v>
      </c>
    </row>
    <row r="722" spans="1:3" x14ac:dyDescent="0.25">
      <c r="A722" t="s">
        <v>3870</v>
      </c>
      <c r="B722" t="s">
        <v>3871</v>
      </c>
      <c r="C722" t="str">
        <f>IFERROR(LEFT(LibresDx[[#This Row],[RUT]],FIND("-",LibresDx[[#This Row],[RUT]])-1),"")</f>
        <v>76481434</v>
      </c>
    </row>
    <row r="723" spans="1:3" x14ac:dyDescent="0.25">
      <c r="A723" t="s">
        <v>891</v>
      </c>
      <c r="B723" t="s">
        <v>892</v>
      </c>
      <c r="C723" t="str">
        <f>IFERROR(LEFT(LibresDx[[#This Row],[RUT]],FIND("-",LibresDx[[#This Row],[RUT]])-1),"")</f>
        <v>78129190</v>
      </c>
    </row>
    <row r="724" spans="1:3" x14ac:dyDescent="0.25">
      <c r="A724" t="s">
        <v>1076</v>
      </c>
      <c r="B724" t="s">
        <v>1077</v>
      </c>
      <c r="C724" t="str">
        <f>IFERROR(LEFT(LibresDx[[#This Row],[RUT]],FIND("-",LibresDx[[#This Row],[RUT]])-1),"")</f>
        <v>90227000</v>
      </c>
    </row>
    <row r="725" spans="1:3" x14ac:dyDescent="0.25">
      <c r="A725" t="s">
        <v>893</v>
      </c>
      <c r="B725" t="s">
        <v>894</v>
      </c>
      <c r="C725" t="str">
        <f>IFERROR(LEFT(LibresDx[[#This Row],[RUT]],FIND("-",LibresDx[[#This Row],[RUT]])-1),"")</f>
        <v>96963440</v>
      </c>
    </row>
    <row r="726" spans="1:3" x14ac:dyDescent="0.25">
      <c r="A726" t="s">
        <v>3812</v>
      </c>
      <c r="B726" t="s">
        <v>3813</v>
      </c>
      <c r="C726" t="str">
        <f>IFERROR(LEFT(LibresDx[[#This Row],[RUT]],FIND("-",LibresDx[[#This Row],[RUT]])-1),"")</f>
        <v>76284914</v>
      </c>
    </row>
    <row r="727" spans="1:3" x14ac:dyDescent="0.25">
      <c r="A727" t="s">
        <v>901</v>
      </c>
      <c r="B727" t="s">
        <v>5685</v>
      </c>
      <c r="C727" t="str">
        <f>IFERROR(LEFT(LibresDx[[#This Row],[RUT]],FIND("-",LibresDx[[#This Row],[RUT]])-1),"")</f>
        <v>76455843</v>
      </c>
    </row>
    <row r="728" spans="1:3" x14ac:dyDescent="0.25">
      <c r="A728" t="s">
        <v>904</v>
      </c>
      <c r="B728" t="s">
        <v>905</v>
      </c>
      <c r="C728" t="str">
        <f>IFERROR(LEFT(LibresDx[[#This Row],[RUT]],FIND("-",LibresDx[[#This Row],[RUT]])-1),"")</f>
        <v>76588066</v>
      </c>
    </row>
    <row r="729" spans="1:3" x14ac:dyDescent="0.25">
      <c r="A729" t="s">
        <v>5098</v>
      </c>
      <c r="B729" t="s">
        <v>5686</v>
      </c>
      <c r="C729" t="str">
        <f>IFERROR(LEFT(LibresDx[[#This Row],[RUT]],FIND("-",LibresDx[[#This Row],[RUT]])-1),"")</f>
        <v>76920557</v>
      </c>
    </row>
    <row r="730" spans="1:3" x14ac:dyDescent="0.25">
      <c r="A730" t="s">
        <v>902</v>
      </c>
      <c r="B730" t="s">
        <v>903</v>
      </c>
      <c r="C730" t="str">
        <f>IFERROR(LEFT(LibresDx[[#This Row],[RUT]],FIND("-",LibresDx[[#This Row],[RUT]])-1),"")</f>
        <v>78307010</v>
      </c>
    </row>
    <row r="731" spans="1:3" x14ac:dyDescent="0.25">
      <c r="A731" t="s">
        <v>897</v>
      </c>
      <c r="B731" t="s">
        <v>898</v>
      </c>
      <c r="C731" t="str">
        <f>IFERROR(LEFT(LibresDx[[#This Row],[RUT]],FIND("-",LibresDx[[#This Row],[RUT]])-1),"")</f>
        <v>95432000</v>
      </c>
    </row>
    <row r="732" spans="1:3" x14ac:dyDescent="0.25">
      <c r="A732" t="s">
        <v>895</v>
      </c>
      <c r="B732" t="s">
        <v>896</v>
      </c>
      <c r="C732" t="str">
        <f>IFERROR(LEFT(LibresDx[[#This Row],[RUT]],FIND("-",LibresDx[[#This Row],[RUT]])-1),"")</f>
        <v>99511240</v>
      </c>
    </row>
    <row r="733" spans="1:3" x14ac:dyDescent="0.25">
      <c r="A733" t="s">
        <v>899</v>
      </c>
      <c r="B733" t="s">
        <v>900</v>
      </c>
      <c r="C733" t="str">
        <f>IFERROR(LEFT(LibresDx[[#This Row],[RUT]],FIND("-",LibresDx[[#This Row],[RUT]])-1),"")</f>
        <v>99999999</v>
      </c>
    </row>
    <row r="734" spans="1:3" x14ac:dyDescent="0.25">
      <c r="A734" t="s">
        <v>914</v>
      </c>
      <c r="B734" t="s">
        <v>915</v>
      </c>
      <c r="C734" t="str">
        <f>IFERROR(LEFT(LibresDx[[#This Row],[RUT]],FIND("-",LibresDx[[#This Row],[RUT]])-1),"")</f>
        <v>76005335</v>
      </c>
    </row>
    <row r="735" spans="1:3" x14ac:dyDescent="0.25">
      <c r="A735" t="s">
        <v>906</v>
      </c>
      <c r="B735" t="s">
        <v>907</v>
      </c>
      <c r="C735" t="str">
        <f>IFERROR(LEFT(LibresDx[[#This Row],[RUT]],FIND("-",LibresDx[[#This Row],[RUT]])-1),"")</f>
        <v>76033092</v>
      </c>
    </row>
    <row r="736" spans="1:3" x14ac:dyDescent="0.25">
      <c r="A736" t="s">
        <v>5099</v>
      </c>
      <c r="B736" t="s">
        <v>4637</v>
      </c>
      <c r="C736" t="str">
        <f>IFERROR(LEFT(LibresDx[[#This Row],[RUT]],FIND("-",LibresDx[[#This Row],[RUT]])-1),"")</f>
        <v>76658410</v>
      </c>
    </row>
    <row r="737" spans="1:3" x14ac:dyDescent="0.25">
      <c r="A737" t="s">
        <v>908</v>
      </c>
      <c r="B737" t="s">
        <v>909</v>
      </c>
      <c r="C737" t="str">
        <f>IFERROR(LEFT(LibresDx[[#This Row],[RUT]],FIND("-",LibresDx[[#This Row],[RUT]])-1),"")</f>
        <v>77618380</v>
      </c>
    </row>
    <row r="738" spans="1:3" x14ac:dyDescent="0.25">
      <c r="A738" t="s">
        <v>3477</v>
      </c>
      <c r="B738" t="s">
        <v>3478</v>
      </c>
      <c r="C738" t="str">
        <f>IFERROR(LEFT(LibresDx[[#This Row],[RUT]],FIND("-",LibresDx[[#This Row],[RUT]])-1),"")</f>
        <v>78415820</v>
      </c>
    </row>
    <row r="739" spans="1:3" x14ac:dyDescent="0.25">
      <c r="A739" t="s">
        <v>918</v>
      </c>
      <c r="B739" t="s">
        <v>919</v>
      </c>
      <c r="C739" t="str">
        <f>IFERROR(LEFT(LibresDx[[#This Row],[RUT]],FIND("-",LibresDx[[#This Row],[RUT]])-1),"")</f>
        <v>79664330</v>
      </c>
    </row>
    <row r="740" spans="1:3" x14ac:dyDescent="0.25">
      <c r="A740" t="s">
        <v>910</v>
      </c>
      <c r="B740" t="s">
        <v>911</v>
      </c>
      <c r="C740" t="str">
        <f>IFERROR(LEFT(LibresDx[[#This Row],[RUT]],FIND("-",LibresDx[[#This Row],[RUT]])-1),"")</f>
        <v>82789400</v>
      </c>
    </row>
    <row r="741" spans="1:3" x14ac:dyDescent="0.25">
      <c r="A741" t="s">
        <v>912</v>
      </c>
      <c r="B741" t="s">
        <v>913</v>
      </c>
      <c r="C741" t="str">
        <f>IFERROR(LEFT(LibresDx[[#This Row],[RUT]],FIND("-",LibresDx[[#This Row],[RUT]])-1),"")</f>
        <v>83714300</v>
      </c>
    </row>
    <row r="742" spans="1:3" x14ac:dyDescent="0.25">
      <c r="A742" t="s">
        <v>916</v>
      </c>
      <c r="B742" t="s">
        <v>917</v>
      </c>
      <c r="C742" t="str">
        <f>IFERROR(LEFT(LibresDx[[#This Row],[RUT]],FIND("-",LibresDx[[#This Row],[RUT]])-1),"")</f>
        <v>89470200</v>
      </c>
    </row>
    <row r="743" spans="1:3" x14ac:dyDescent="0.25">
      <c r="A743" t="s">
        <v>920</v>
      </c>
      <c r="B743" t="s">
        <v>921</v>
      </c>
      <c r="C743" t="str">
        <f>IFERROR(LEFT(LibresDx[[#This Row],[RUT]],FIND("-",LibresDx[[#This Row],[RUT]])-1),"")</f>
        <v>96561560</v>
      </c>
    </row>
    <row r="744" spans="1:3" x14ac:dyDescent="0.25">
      <c r="A744" t="s">
        <v>1026</v>
      </c>
      <c r="B744" t="s">
        <v>1027</v>
      </c>
      <c r="C744" t="str">
        <f>IFERROR(LEFT(LibresDx[[#This Row],[RUT]],FIND("-",LibresDx[[#This Row],[RUT]])-1),"")</f>
        <v>76003473</v>
      </c>
    </row>
    <row r="745" spans="1:3" x14ac:dyDescent="0.25">
      <c r="A745" t="s">
        <v>1032</v>
      </c>
      <c r="B745" t="s">
        <v>1033</v>
      </c>
      <c r="C745" t="str">
        <f>IFERROR(LEFT(LibresDx[[#This Row],[RUT]],FIND("-",LibresDx[[#This Row],[RUT]])-1),"")</f>
        <v>76016703</v>
      </c>
    </row>
    <row r="746" spans="1:3" x14ac:dyDescent="0.25">
      <c r="A746" t="s">
        <v>1030</v>
      </c>
      <c r="B746" t="s">
        <v>1031</v>
      </c>
      <c r="C746" t="str">
        <f>IFERROR(LEFT(LibresDx[[#This Row],[RUT]],FIND("-",LibresDx[[#This Row],[RUT]])-1),"")</f>
        <v>76032097</v>
      </c>
    </row>
    <row r="747" spans="1:3" x14ac:dyDescent="0.25">
      <c r="A747" t="s">
        <v>988</v>
      </c>
      <c r="B747" t="s">
        <v>989</v>
      </c>
      <c r="C747" t="str">
        <f>IFERROR(LEFT(LibresDx[[#This Row],[RUT]],FIND("-",LibresDx[[#This Row],[RUT]])-1),"")</f>
        <v>76057258</v>
      </c>
    </row>
    <row r="748" spans="1:3" x14ac:dyDescent="0.25">
      <c r="A748" t="s">
        <v>4895</v>
      </c>
      <c r="B748" t="s">
        <v>4896</v>
      </c>
      <c r="C748" t="str">
        <f>IFERROR(LEFT(LibresDx[[#This Row],[RUT]],FIND("-",LibresDx[[#This Row],[RUT]])-1),"")</f>
        <v>76081507</v>
      </c>
    </row>
    <row r="749" spans="1:3" x14ac:dyDescent="0.25">
      <c r="A749" t="s">
        <v>1024</v>
      </c>
      <c r="B749" t="s">
        <v>1025</v>
      </c>
      <c r="C749" t="str">
        <f>IFERROR(LEFT(LibresDx[[#This Row],[RUT]],FIND("-",LibresDx[[#This Row],[RUT]])-1),"")</f>
        <v>76090717</v>
      </c>
    </row>
    <row r="750" spans="1:3" x14ac:dyDescent="0.25">
      <c r="A750" t="s">
        <v>980</v>
      </c>
      <c r="B750" t="s">
        <v>981</v>
      </c>
      <c r="C750" t="str">
        <f>IFERROR(LEFT(LibresDx[[#This Row],[RUT]],FIND("-",LibresDx[[#This Row],[RUT]])-1),"")</f>
        <v>76170725</v>
      </c>
    </row>
    <row r="751" spans="1:3" x14ac:dyDescent="0.25">
      <c r="A751" t="s">
        <v>962</v>
      </c>
      <c r="B751" t="s">
        <v>963</v>
      </c>
      <c r="C751" t="str">
        <f>IFERROR(LEFT(LibresDx[[#This Row],[RUT]],FIND("-",LibresDx[[#This Row],[RUT]])-1),"")</f>
        <v>76264035</v>
      </c>
    </row>
    <row r="752" spans="1:3" x14ac:dyDescent="0.25">
      <c r="A752" t="s">
        <v>990</v>
      </c>
      <c r="B752" t="s">
        <v>991</v>
      </c>
      <c r="C752" t="str">
        <f>IFERROR(LEFT(LibresDx[[#This Row],[RUT]],FIND("-",LibresDx[[#This Row],[RUT]])-1),"")</f>
        <v>76308349</v>
      </c>
    </row>
    <row r="753" spans="1:3" x14ac:dyDescent="0.25">
      <c r="A753" t="s">
        <v>982</v>
      </c>
      <c r="B753" t="s">
        <v>983</v>
      </c>
      <c r="C753" t="str">
        <f>IFERROR(LEFT(LibresDx[[#This Row],[RUT]],FIND("-",LibresDx[[#This Row],[RUT]])-1),"")</f>
        <v>76391983</v>
      </c>
    </row>
    <row r="754" spans="1:3" x14ac:dyDescent="0.25">
      <c r="A754" t="s">
        <v>950</v>
      </c>
      <c r="B754" t="s">
        <v>951</v>
      </c>
      <c r="C754" t="str">
        <f>IFERROR(LEFT(LibresDx[[#This Row],[RUT]],FIND("-",LibresDx[[#This Row],[RUT]])-1),"")</f>
        <v>76410337</v>
      </c>
    </row>
    <row r="755" spans="1:3" x14ac:dyDescent="0.25">
      <c r="A755" t="s">
        <v>3976</v>
      </c>
      <c r="B755" t="s">
        <v>3977</v>
      </c>
      <c r="C755" t="str">
        <f>IFERROR(LEFT(LibresDx[[#This Row],[RUT]],FIND("-",LibresDx[[#This Row],[RUT]])-1),"")</f>
        <v>76598620</v>
      </c>
    </row>
    <row r="756" spans="1:3" x14ac:dyDescent="0.25">
      <c r="A756" t="s">
        <v>3896</v>
      </c>
      <c r="B756" t="s">
        <v>3897</v>
      </c>
      <c r="C756" t="str">
        <f>IFERROR(LEFT(LibresDx[[#This Row],[RUT]],FIND("-",LibresDx[[#This Row],[RUT]])-1),"")</f>
        <v>76611459</v>
      </c>
    </row>
    <row r="757" spans="1:3" x14ac:dyDescent="0.25">
      <c r="A757" t="s">
        <v>1002</v>
      </c>
      <c r="B757" t="s">
        <v>1003</v>
      </c>
      <c r="C757" t="str">
        <f>IFERROR(LEFT(LibresDx[[#This Row],[RUT]],FIND("-",LibresDx[[#This Row],[RUT]])-1),"")</f>
        <v>76753280</v>
      </c>
    </row>
    <row r="758" spans="1:3" x14ac:dyDescent="0.25">
      <c r="A758" t="s">
        <v>5100</v>
      </c>
      <c r="B758" t="s">
        <v>1017</v>
      </c>
      <c r="C758" t="str">
        <f>IFERROR(LEFT(LibresDx[[#This Row],[RUT]],FIND("-",LibresDx[[#This Row],[RUT]])-1),"")</f>
        <v>77019350</v>
      </c>
    </row>
    <row r="759" spans="1:3" x14ac:dyDescent="0.25">
      <c r="A759" t="s">
        <v>1016</v>
      </c>
      <c r="B759" t="s">
        <v>1017</v>
      </c>
      <c r="C759" t="str">
        <f>IFERROR(LEFT(LibresDx[[#This Row],[RUT]],FIND("-",LibresDx[[#This Row],[RUT]])-1),"")</f>
        <v>77019350</v>
      </c>
    </row>
    <row r="760" spans="1:3" x14ac:dyDescent="0.25">
      <c r="A760" t="s">
        <v>970</v>
      </c>
      <c r="B760" t="s">
        <v>971</v>
      </c>
      <c r="C760" t="str">
        <f>IFERROR(LEFT(LibresDx[[#This Row],[RUT]],FIND("-",LibresDx[[#This Row],[RUT]])-1),"")</f>
        <v>77047540</v>
      </c>
    </row>
    <row r="761" spans="1:3" x14ac:dyDescent="0.25">
      <c r="A761" t="s">
        <v>5101</v>
      </c>
      <c r="B761" t="s">
        <v>5687</v>
      </c>
      <c r="C761" t="str">
        <f>IFERROR(LEFT(LibresDx[[#This Row],[RUT]],FIND("-",LibresDx[[#This Row],[RUT]])-1),"")</f>
        <v>77532114</v>
      </c>
    </row>
    <row r="762" spans="1:3" x14ac:dyDescent="0.25">
      <c r="A762" t="s">
        <v>956</v>
      </c>
      <c r="B762" t="s">
        <v>957</v>
      </c>
      <c r="C762" t="str">
        <f>IFERROR(LEFT(LibresDx[[#This Row],[RUT]],FIND("-",LibresDx[[#This Row],[RUT]])-1),"")</f>
        <v>77909310</v>
      </c>
    </row>
    <row r="763" spans="1:3" x14ac:dyDescent="0.25">
      <c r="A763" t="s">
        <v>1036</v>
      </c>
      <c r="B763" t="s">
        <v>1037</v>
      </c>
      <c r="C763" t="str">
        <f>IFERROR(LEFT(LibresDx[[#This Row],[RUT]],FIND("-",LibresDx[[#This Row],[RUT]])-1),"")</f>
        <v>78055430</v>
      </c>
    </row>
    <row r="764" spans="1:3" x14ac:dyDescent="0.25">
      <c r="A764" t="s">
        <v>5102</v>
      </c>
      <c r="B764" t="s">
        <v>1009</v>
      </c>
      <c r="C764" t="str">
        <f>IFERROR(LEFT(LibresDx[[#This Row],[RUT]],FIND("-",LibresDx[[#This Row],[RUT]])-1),"")</f>
        <v>78382760</v>
      </c>
    </row>
    <row r="765" spans="1:3" x14ac:dyDescent="0.25">
      <c r="A765" t="s">
        <v>1008</v>
      </c>
      <c r="B765" t="s">
        <v>1009</v>
      </c>
      <c r="C765" t="str">
        <f>IFERROR(LEFT(LibresDx[[#This Row],[RUT]],FIND("-",LibresDx[[#This Row],[RUT]])-1),"")</f>
        <v>78382760</v>
      </c>
    </row>
    <row r="766" spans="1:3" x14ac:dyDescent="0.25">
      <c r="A766" t="s">
        <v>976</v>
      </c>
      <c r="B766" t="s">
        <v>977</v>
      </c>
      <c r="C766" t="str">
        <f>IFERROR(LEFT(LibresDx[[#This Row],[RUT]],FIND("-",LibresDx[[#This Row],[RUT]])-1),"")</f>
        <v>78524620</v>
      </c>
    </row>
    <row r="767" spans="1:3" x14ac:dyDescent="0.25">
      <c r="A767" t="s">
        <v>5103</v>
      </c>
      <c r="B767" t="s">
        <v>5688</v>
      </c>
      <c r="C767" t="str">
        <f>IFERROR(LEFT(LibresDx[[#This Row],[RUT]],FIND("-",LibresDx[[#This Row],[RUT]])-1),"")</f>
        <v>78874640</v>
      </c>
    </row>
    <row r="768" spans="1:3" x14ac:dyDescent="0.25">
      <c r="A768" t="s">
        <v>986</v>
      </c>
      <c r="B768" t="s">
        <v>987</v>
      </c>
      <c r="C768" t="str">
        <f>IFERROR(LEFT(LibresDx[[#This Row],[RUT]],FIND("-",LibresDx[[#This Row],[RUT]])-1),"")</f>
        <v>79746250</v>
      </c>
    </row>
    <row r="769" spans="1:3" x14ac:dyDescent="0.25">
      <c r="A769" t="s">
        <v>1004</v>
      </c>
      <c r="B769" t="s">
        <v>1005</v>
      </c>
      <c r="C769" t="str">
        <f>IFERROR(LEFT(LibresDx[[#This Row],[RUT]],FIND("-",LibresDx[[#This Row],[RUT]])-1),"")</f>
        <v>79746830</v>
      </c>
    </row>
    <row r="770" spans="1:3" x14ac:dyDescent="0.25">
      <c r="A770" t="s">
        <v>4080</v>
      </c>
      <c r="B770" t="s">
        <v>4081</v>
      </c>
      <c r="C770" t="str">
        <f>IFERROR(LEFT(LibresDx[[#This Row],[RUT]],FIND("-",LibresDx[[#This Row],[RUT]])-1),"")</f>
        <v>79845670</v>
      </c>
    </row>
    <row r="771" spans="1:3" x14ac:dyDescent="0.25">
      <c r="A771" t="s">
        <v>5104</v>
      </c>
      <c r="B771" t="s">
        <v>3899</v>
      </c>
      <c r="C771" t="str">
        <f>IFERROR(LEFT(LibresDx[[#This Row],[RUT]],FIND("-",LibresDx[[#This Row],[RUT]])-1),"")</f>
        <v>80494200</v>
      </c>
    </row>
    <row r="772" spans="1:3" x14ac:dyDescent="0.25">
      <c r="A772" t="s">
        <v>958</v>
      </c>
      <c r="B772" t="s">
        <v>959</v>
      </c>
      <c r="C772" t="str">
        <f>IFERROR(LEFT(LibresDx[[#This Row],[RUT]],FIND("-",LibresDx[[#This Row],[RUT]])-1),"")</f>
        <v>80893200</v>
      </c>
    </row>
    <row r="773" spans="1:3" x14ac:dyDescent="0.25">
      <c r="A773" t="s">
        <v>978</v>
      </c>
      <c r="B773" t="s">
        <v>979</v>
      </c>
      <c r="C773" t="str">
        <f>IFERROR(LEFT(LibresDx[[#This Row],[RUT]],FIND("-",LibresDx[[#This Row],[RUT]])-1),"")</f>
        <v>84060600</v>
      </c>
    </row>
    <row r="774" spans="1:3" x14ac:dyDescent="0.25">
      <c r="A774" t="s">
        <v>960</v>
      </c>
      <c r="B774" t="s">
        <v>961</v>
      </c>
      <c r="C774" t="str">
        <f>IFERROR(LEFT(LibresDx[[#This Row],[RUT]],FIND("-",LibresDx[[#This Row],[RUT]])-1),"")</f>
        <v>84716400</v>
      </c>
    </row>
    <row r="775" spans="1:3" x14ac:dyDescent="0.25">
      <c r="A775" t="s">
        <v>1018</v>
      </c>
      <c r="B775" t="s">
        <v>1019</v>
      </c>
      <c r="C775" t="str">
        <f>IFERROR(LEFT(LibresDx[[#This Row],[RUT]],FIND("-",LibresDx[[#This Row],[RUT]])-1),"")</f>
        <v>87704300</v>
      </c>
    </row>
    <row r="776" spans="1:3" x14ac:dyDescent="0.25">
      <c r="A776" t="s">
        <v>2552</v>
      </c>
      <c r="B776" t="s">
        <v>2553</v>
      </c>
      <c r="C776" t="str">
        <f>IFERROR(LEFT(LibresDx[[#This Row],[RUT]],FIND("-",LibresDx[[#This Row],[RUT]])-1),"")</f>
        <v>88117800</v>
      </c>
    </row>
    <row r="777" spans="1:3" x14ac:dyDescent="0.25">
      <c r="A777" t="s">
        <v>984</v>
      </c>
      <c r="B777" t="s">
        <v>985</v>
      </c>
      <c r="C777" t="str">
        <f>IFERROR(LEFT(LibresDx[[#This Row],[RUT]],FIND("-",LibresDx[[#This Row],[RUT]])-1),"")</f>
        <v>88566900</v>
      </c>
    </row>
    <row r="778" spans="1:3" x14ac:dyDescent="0.25">
      <c r="A778" t="s">
        <v>1000</v>
      </c>
      <c r="B778" t="s">
        <v>1001</v>
      </c>
      <c r="C778" t="str">
        <f>IFERROR(LEFT(LibresDx[[#This Row],[RUT]],FIND("-",LibresDx[[#This Row],[RUT]])-1),"")</f>
        <v>88720600</v>
      </c>
    </row>
    <row r="779" spans="1:3" x14ac:dyDescent="0.25">
      <c r="A779" t="s">
        <v>1010</v>
      </c>
      <c r="B779" t="s">
        <v>1011</v>
      </c>
      <c r="C779" t="str">
        <f>IFERROR(LEFT(LibresDx[[#This Row],[RUT]],FIND("-",LibresDx[[#This Row],[RUT]])-1),"")</f>
        <v>92553000</v>
      </c>
    </row>
    <row r="780" spans="1:3" x14ac:dyDescent="0.25">
      <c r="A780" t="s">
        <v>998</v>
      </c>
      <c r="B780" t="s">
        <v>999</v>
      </c>
      <c r="C780" t="str">
        <f>IFERROR(LEFT(LibresDx[[#This Row],[RUT]],FIND("-",LibresDx[[#This Row],[RUT]])-1),"")</f>
        <v>93178000</v>
      </c>
    </row>
    <row r="781" spans="1:3" x14ac:dyDescent="0.25">
      <c r="A781" t="s">
        <v>974</v>
      </c>
      <c r="B781" t="s">
        <v>975</v>
      </c>
      <c r="C781" t="str">
        <f>IFERROR(LEFT(LibresDx[[#This Row],[RUT]],FIND("-",LibresDx[[#This Row],[RUT]])-1),"")</f>
        <v>94486000</v>
      </c>
    </row>
    <row r="782" spans="1:3" x14ac:dyDescent="0.25">
      <c r="A782" t="s">
        <v>5105</v>
      </c>
      <c r="B782" t="s">
        <v>975</v>
      </c>
      <c r="C782" t="str">
        <f>IFERROR(LEFT(LibresDx[[#This Row],[RUT]],FIND("-",LibresDx[[#This Row],[RUT]])-1),"")</f>
        <v>94486000</v>
      </c>
    </row>
    <row r="783" spans="1:3" x14ac:dyDescent="0.25">
      <c r="A783" t="s">
        <v>1014</v>
      </c>
      <c r="B783" t="s">
        <v>1015</v>
      </c>
      <c r="C783" t="str">
        <f>IFERROR(LEFT(LibresDx[[#This Row],[RUT]],FIND("-",LibresDx[[#This Row],[RUT]])-1),"")</f>
        <v>96545900</v>
      </c>
    </row>
    <row r="784" spans="1:3" x14ac:dyDescent="0.25">
      <c r="A784" t="s">
        <v>968</v>
      </c>
      <c r="B784" t="s">
        <v>969</v>
      </c>
      <c r="C784" t="str">
        <f>IFERROR(LEFT(LibresDx[[#This Row],[RUT]],FIND("-",LibresDx[[#This Row],[RUT]])-1),"")</f>
        <v>96547710</v>
      </c>
    </row>
    <row r="785" spans="1:3" x14ac:dyDescent="0.25">
      <c r="A785" t="s">
        <v>2983</v>
      </c>
      <c r="B785" t="s">
        <v>4272</v>
      </c>
      <c r="C785" t="str">
        <f>IFERROR(LEFT(LibresDx[[#This Row],[RUT]],FIND("-",LibresDx[[#This Row],[RUT]])-1),"")</f>
        <v>96566940</v>
      </c>
    </row>
    <row r="786" spans="1:3" x14ac:dyDescent="0.25">
      <c r="A786" t="s">
        <v>5106</v>
      </c>
      <c r="B786" t="s">
        <v>993</v>
      </c>
      <c r="C786" t="str">
        <f>IFERROR(LEFT(LibresDx[[#This Row],[RUT]],FIND("-",LibresDx[[#This Row],[RUT]])-1),"")</f>
        <v>96569390</v>
      </c>
    </row>
    <row r="787" spans="1:3" x14ac:dyDescent="0.25">
      <c r="A787" t="s">
        <v>992</v>
      </c>
      <c r="B787" t="s">
        <v>993</v>
      </c>
      <c r="C787" t="str">
        <f>IFERROR(LEFT(LibresDx[[#This Row],[RUT]],FIND("-",LibresDx[[#This Row],[RUT]])-1),"")</f>
        <v>96569390</v>
      </c>
    </row>
    <row r="788" spans="1:3" x14ac:dyDescent="0.25">
      <c r="A788" t="s">
        <v>972</v>
      </c>
      <c r="B788" t="s">
        <v>973</v>
      </c>
      <c r="C788" t="str">
        <f>IFERROR(LEFT(LibresDx[[#This Row],[RUT]],FIND("-",LibresDx[[#This Row],[RUT]])-1),"")</f>
        <v>96590620</v>
      </c>
    </row>
    <row r="789" spans="1:3" x14ac:dyDescent="0.25">
      <c r="A789" t="s">
        <v>4495</v>
      </c>
      <c r="B789" t="s">
        <v>4496</v>
      </c>
      <c r="C789" t="str">
        <f>IFERROR(LEFT(LibresDx[[#This Row],[RUT]],FIND("-",LibresDx[[#This Row],[RUT]])-1),"")</f>
        <v>96780490</v>
      </c>
    </row>
    <row r="790" spans="1:3" x14ac:dyDescent="0.25">
      <c r="A790" t="s">
        <v>5107</v>
      </c>
      <c r="B790" t="s">
        <v>965</v>
      </c>
      <c r="C790" t="str">
        <f>IFERROR(LEFT(LibresDx[[#This Row],[RUT]],FIND("-",LibresDx[[#This Row],[RUT]])-1),"")</f>
        <v>96791900</v>
      </c>
    </row>
    <row r="791" spans="1:3" x14ac:dyDescent="0.25">
      <c r="A791" t="s">
        <v>964</v>
      </c>
      <c r="B791" t="s">
        <v>965</v>
      </c>
      <c r="C791" t="str">
        <f>IFERROR(LEFT(LibresDx[[#This Row],[RUT]],FIND("-",LibresDx[[#This Row],[RUT]])-1),"")</f>
        <v>96791900</v>
      </c>
    </row>
    <row r="792" spans="1:3" x14ac:dyDescent="0.25">
      <c r="A792" t="s">
        <v>5108</v>
      </c>
      <c r="B792" t="s">
        <v>2924</v>
      </c>
      <c r="C792" t="str">
        <f>IFERROR(LEFT(LibresDx[[#This Row],[RUT]],FIND("-",LibresDx[[#This Row],[RUT]])-1),"")</f>
        <v>96799250</v>
      </c>
    </row>
    <row r="793" spans="1:3" x14ac:dyDescent="0.25">
      <c r="A793" t="s">
        <v>5109</v>
      </c>
      <c r="B793" t="s">
        <v>5689</v>
      </c>
      <c r="C793" t="str">
        <f>IFERROR(LEFT(LibresDx[[#This Row],[RUT]],FIND("-",LibresDx[[#This Row],[RUT]])-1),"")</f>
        <v>96810370</v>
      </c>
    </row>
    <row r="794" spans="1:3" x14ac:dyDescent="0.25">
      <c r="A794" t="s">
        <v>5110</v>
      </c>
      <c r="B794" t="s">
        <v>1021</v>
      </c>
      <c r="C794" t="str">
        <f>IFERROR(LEFT(LibresDx[[#This Row],[RUT]],FIND("-",LibresDx[[#This Row],[RUT]])-1),"")</f>
        <v>96850950</v>
      </c>
    </row>
    <row r="795" spans="1:3" x14ac:dyDescent="0.25">
      <c r="A795" t="s">
        <v>1020</v>
      </c>
      <c r="B795" t="s">
        <v>1021</v>
      </c>
      <c r="C795" t="str">
        <f>IFERROR(LEFT(LibresDx[[#This Row],[RUT]],FIND("-",LibresDx[[#This Row],[RUT]])-1),"")</f>
        <v>96850950</v>
      </c>
    </row>
    <row r="796" spans="1:3" x14ac:dyDescent="0.25">
      <c r="A796" t="s">
        <v>4174</v>
      </c>
      <c r="B796" t="s">
        <v>4175</v>
      </c>
      <c r="C796" t="str">
        <f>IFERROR(LEFT(LibresDx[[#This Row],[RUT]],FIND("-",LibresDx[[#This Row],[RUT]])-1),"")</f>
        <v>96872930</v>
      </c>
    </row>
    <row r="797" spans="1:3" x14ac:dyDescent="0.25">
      <c r="A797" t="s">
        <v>5111</v>
      </c>
      <c r="B797" t="s">
        <v>1007</v>
      </c>
      <c r="C797" t="str">
        <f>IFERROR(LEFT(LibresDx[[#This Row],[RUT]],FIND("-",LibresDx[[#This Row],[RUT]])-1),"")</f>
        <v>96877680</v>
      </c>
    </row>
    <row r="798" spans="1:3" x14ac:dyDescent="0.25">
      <c r="A798" t="s">
        <v>1006</v>
      </c>
      <c r="B798" t="s">
        <v>1007</v>
      </c>
      <c r="C798" t="str">
        <f>IFERROR(LEFT(LibresDx[[#This Row],[RUT]],FIND("-",LibresDx[[#This Row],[RUT]])-1),"")</f>
        <v>96877680</v>
      </c>
    </row>
    <row r="799" spans="1:3" x14ac:dyDescent="0.25">
      <c r="A799" t="s">
        <v>5112</v>
      </c>
      <c r="B799" t="s">
        <v>1023</v>
      </c>
      <c r="C799" t="str">
        <f>IFERROR(LEFT(LibresDx[[#This Row],[RUT]],FIND("-",LibresDx[[#This Row],[RUT]])-1),"")</f>
        <v>96885620</v>
      </c>
    </row>
    <row r="800" spans="1:3" x14ac:dyDescent="0.25">
      <c r="A800" t="s">
        <v>1022</v>
      </c>
      <c r="B800" t="s">
        <v>1023</v>
      </c>
      <c r="C800" t="str">
        <f>IFERROR(LEFT(LibresDx[[#This Row],[RUT]],FIND("-",LibresDx[[#This Row],[RUT]])-1),"")</f>
        <v>96885620</v>
      </c>
    </row>
    <row r="801" spans="1:3" x14ac:dyDescent="0.25">
      <c r="A801" t="s">
        <v>966</v>
      </c>
      <c r="B801" t="s">
        <v>967</v>
      </c>
      <c r="C801" t="str">
        <f>IFERROR(LEFT(LibresDx[[#This Row],[RUT]],FIND("-",LibresDx[[#This Row],[RUT]])-1),"")</f>
        <v>96896440</v>
      </c>
    </row>
    <row r="802" spans="1:3" x14ac:dyDescent="0.25">
      <c r="A802" t="s">
        <v>5113</v>
      </c>
      <c r="B802" t="s">
        <v>967</v>
      </c>
      <c r="C802" t="str">
        <f>IFERROR(LEFT(LibresDx[[#This Row],[RUT]],FIND("-",LibresDx[[#This Row],[RUT]])-1),"")</f>
        <v>96896440</v>
      </c>
    </row>
    <row r="803" spans="1:3" x14ac:dyDescent="0.25">
      <c r="A803" t="s">
        <v>5114</v>
      </c>
      <c r="B803" t="s">
        <v>1979</v>
      </c>
      <c r="C803" t="str">
        <f>IFERROR(LEFT(LibresDx[[#This Row],[RUT]],FIND("-",LibresDx[[#This Row],[RUT]])-1),"")</f>
        <v>96920980</v>
      </c>
    </row>
    <row r="804" spans="1:3" x14ac:dyDescent="0.25">
      <c r="A804" t="s">
        <v>1978</v>
      </c>
      <c r="B804" t="s">
        <v>1979</v>
      </c>
      <c r="C804" t="str">
        <f>IFERROR(LEFT(LibresDx[[#This Row],[RUT]],FIND("-",LibresDx[[#This Row],[RUT]])-1),"")</f>
        <v>96920980</v>
      </c>
    </row>
    <row r="805" spans="1:3" x14ac:dyDescent="0.25">
      <c r="A805" t="s">
        <v>1034</v>
      </c>
      <c r="B805" t="s">
        <v>1035</v>
      </c>
      <c r="C805" t="str">
        <f>IFERROR(LEFT(LibresDx[[#This Row],[RUT]],FIND("-",LibresDx[[#This Row],[RUT]])-1),"")</f>
        <v>96931250</v>
      </c>
    </row>
    <row r="806" spans="1:3" x14ac:dyDescent="0.25">
      <c r="A806" t="s">
        <v>5115</v>
      </c>
      <c r="B806" t="s">
        <v>1035</v>
      </c>
      <c r="C806" t="str">
        <f>IFERROR(LEFT(LibresDx[[#This Row],[RUT]],FIND("-",LibresDx[[#This Row],[RUT]])-1),"")</f>
        <v>96931250</v>
      </c>
    </row>
    <row r="807" spans="1:3" x14ac:dyDescent="0.25">
      <c r="A807" t="s">
        <v>996</v>
      </c>
      <c r="B807" t="s">
        <v>997</v>
      </c>
      <c r="C807" t="str">
        <f>IFERROR(LEFT(LibresDx[[#This Row],[RUT]],FIND("-",LibresDx[[#This Row],[RUT]])-1),"")</f>
        <v>96983930</v>
      </c>
    </row>
    <row r="808" spans="1:3" x14ac:dyDescent="0.25">
      <c r="A808" t="s">
        <v>1028</v>
      </c>
      <c r="B808" t="s">
        <v>1029</v>
      </c>
      <c r="C808" t="str">
        <f>IFERROR(LEFT(LibresDx[[#This Row],[RUT]],FIND("-",LibresDx[[#This Row],[RUT]])-1),"")</f>
        <v>99523020</v>
      </c>
    </row>
    <row r="809" spans="1:3" x14ac:dyDescent="0.25">
      <c r="A809" t="s">
        <v>932</v>
      </c>
      <c r="B809" t="s">
        <v>933</v>
      </c>
      <c r="C809" t="str">
        <f>IFERROR(LEFT(LibresDx[[#This Row],[RUT]],FIND("-",LibresDx[[#This Row],[RUT]])-1),"")</f>
        <v>76014173</v>
      </c>
    </row>
    <row r="810" spans="1:3" x14ac:dyDescent="0.25">
      <c r="A810" t="s">
        <v>1012</v>
      </c>
      <c r="B810" t="s">
        <v>1013</v>
      </c>
      <c r="C810" t="str">
        <f>IFERROR(LEFT(LibresDx[[#This Row],[RUT]],FIND("-",LibresDx[[#This Row],[RUT]])-1),"")</f>
        <v>76014662</v>
      </c>
    </row>
    <row r="811" spans="1:3" x14ac:dyDescent="0.25">
      <c r="A811" t="s">
        <v>5116</v>
      </c>
      <c r="B811" t="s">
        <v>1013</v>
      </c>
      <c r="C811" t="str">
        <f>IFERROR(LEFT(LibresDx[[#This Row],[RUT]],FIND("-",LibresDx[[#This Row],[RUT]])-1),"")</f>
        <v>76014662</v>
      </c>
    </row>
    <row r="812" spans="1:3" x14ac:dyDescent="0.25">
      <c r="A812" t="s">
        <v>3726</v>
      </c>
      <c r="B812" t="s">
        <v>3727</v>
      </c>
      <c r="C812" t="str">
        <f>IFERROR(LEFT(LibresDx[[#This Row],[RUT]],FIND("-",LibresDx[[#This Row],[RUT]])-1),"")</f>
        <v>76086029</v>
      </c>
    </row>
    <row r="813" spans="1:3" x14ac:dyDescent="0.25">
      <c r="A813" t="s">
        <v>948</v>
      </c>
      <c r="B813" t="s">
        <v>949</v>
      </c>
      <c r="C813" t="str">
        <f>IFERROR(LEFT(LibresDx[[#This Row],[RUT]],FIND("-",LibresDx[[#This Row],[RUT]])-1),"")</f>
        <v>76117026</v>
      </c>
    </row>
    <row r="814" spans="1:3" x14ac:dyDescent="0.25">
      <c r="A814" t="s">
        <v>4630</v>
      </c>
      <c r="B814" t="s">
        <v>4631</v>
      </c>
      <c r="C814" t="str">
        <f>IFERROR(LEFT(LibresDx[[#This Row],[RUT]],FIND("-",LibresDx[[#This Row],[RUT]])-1),"")</f>
        <v>76121450</v>
      </c>
    </row>
    <row r="815" spans="1:3" x14ac:dyDescent="0.25">
      <c r="A815" t="s">
        <v>3728</v>
      </c>
      <c r="B815" t="s">
        <v>3729</v>
      </c>
      <c r="C815" t="str">
        <f>IFERROR(LEFT(LibresDx[[#This Row],[RUT]],FIND("-",LibresDx[[#This Row],[RUT]])-1),"")</f>
        <v>76257873</v>
      </c>
    </row>
    <row r="816" spans="1:3" x14ac:dyDescent="0.25">
      <c r="A816" t="s">
        <v>938</v>
      </c>
      <c r="B816" t="s">
        <v>939</v>
      </c>
      <c r="C816" t="str">
        <f>IFERROR(LEFT(LibresDx[[#This Row],[RUT]],FIND("-",LibresDx[[#This Row],[RUT]])-1),"")</f>
        <v>76259139</v>
      </c>
    </row>
    <row r="817" spans="1:3" x14ac:dyDescent="0.25">
      <c r="A817" t="s">
        <v>5117</v>
      </c>
      <c r="B817" t="s">
        <v>939</v>
      </c>
      <c r="C817" t="str">
        <f>IFERROR(LEFT(LibresDx[[#This Row],[RUT]],FIND("-",LibresDx[[#This Row],[RUT]])-1),"")</f>
        <v>76259139</v>
      </c>
    </row>
    <row r="818" spans="1:3" x14ac:dyDescent="0.25">
      <c r="A818" t="s">
        <v>5118</v>
      </c>
      <c r="B818" t="s">
        <v>5690</v>
      </c>
      <c r="C818" t="str">
        <f>IFERROR(LEFT(LibresDx[[#This Row],[RUT]],FIND("-",LibresDx[[#This Row],[RUT]])-1),"")</f>
        <v>76275097</v>
      </c>
    </row>
    <row r="819" spans="1:3" x14ac:dyDescent="0.25">
      <c r="A819" t="s">
        <v>3634</v>
      </c>
      <c r="B819" t="s">
        <v>3635</v>
      </c>
      <c r="C819" t="str">
        <f>IFERROR(LEFT(LibresDx[[#This Row],[RUT]],FIND("-",LibresDx[[#This Row],[RUT]])-1),"")</f>
        <v>76328496</v>
      </c>
    </row>
    <row r="820" spans="1:3" x14ac:dyDescent="0.25">
      <c r="A820" t="s">
        <v>4134</v>
      </c>
      <c r="B820" t="s">
        <v>4135</v>
      </c>
      <c r="C820" t="str">
        <f>IFERROR(LEFT(LibresDx[[#This Row],[RUT]],FIND("-",LibresDx[[#This Row],[RUT]])-1),"")</f>
        <v>76388892</v>
      </c>
    </row>
    <row r="821" spans="1:3" x14ac:dyDescent="0.25">
      <c r="A821" t="s">
        <v>5119</v>
      </c>
      <c r="B821" t="s">
        <v>5691</v>
      </c>
      <c r="C821" t="str">
        <f>IFERROR(LEFT(LibresDx[[#This Row],[RUT]],FIND("-",LibresDx[[#This Row],[RUT]])-1),"")</f>
        <v>76562654</v>
      </c>
    </row>
    <row r="822" spans="1:3" x14ac:dyDescent="0.25">
      <c r="A822" t="s">
        <v>5120</v>
      </c>
      <c r="B822" t="s">
        <v>3977</v>
      </c>
      <c r="C822" t="str">
        <f>IFERROR(LEFT(LibresDx[[#This Row],[RUT]],FIND("-",LibresDx[[#This Row],[RUT]])-1),"")</f>
        <v>76598620</v>
      </c>
    </row>
    <row r="823" spans="1:3" x14ac:dyDescent="0.25">
      <c r="A823" t="s">
        <v>4010</v>
      </c>
      <c r="B823" t="s">
        <v>4011</v>
      </c>
      <c r="C823" t="str">
        <f>IFERROR(LEFT(LibresDx[[#This Row],[RUT]],FIND("-",LibresDx[[#This Row],[RUT]])-1),"")</f>
        <v>76769915</v>
      </c>
    </row>
    <row r="824" spans="1:3" x14ac:dyDescent="0.25">
      <c r="A824" t="s">
        <v>4788</v>
      </c>
      <c r="B824" t="s">
        <v>4789</v>
      </c>
      <c r="C824" t="str">
        <f>IFERROR(LEFT(LibresDx[[#This Row],[RUT]],FIND("-",LibresDx[[#This Row],[RUT]])-1),"")</f>
        <v>76908475</v>
      </c>
    </row>
    <row r="825" spans="1:3" x14ac:dyDescent="0.25">
      <c r="A825" t="s">
        <v>4387</v>
      </c>
      <c r="B825" t="s">
        <v>4388</v>
      </c>
      <c r="C825" t="str">
        <f>IFERROR(LEFT(LibresDx[[#This Row],[RUT]],FIND("-",LibresDx[[#This Row],[RUT]])-1),"")</f>
        <v>76979630</v>
      </c>
    </row>
    <row r="826" spans="1:3" x14ac:dyDescent="0.25">
      <c r="A826" t="s">
        <v>940</v>
      </c>
      <c r="B826" t="s">
        <v>941</v>
      </c>
      <c r="C826" t="str">
        <f>IFERROR(LEFT(LibresDx[[#This Row],[RUT]],FIND("-",LibresDx[[#This Row],[RUT]])-1),"")</f>
        <v>77524300</v>
      </c>
    </row>
    <row r="827" spans="1:3" x14ac:dyDescent="0.25">
      <c r="A827" t="s">
        <v>4132</v>
      </c>
      <c r="B827" t="s">
        <v>4133</v>
      </c>
      <c r="C827" t="str">
        <f>IFERROR(LEFT(LibresDx[[#This Row],[RUT]],FIND("-",LibresDx[[#This Row],[RUT]])-1),"")</f>
        <v>77704340</v>
      </c>
    </row>
    <row r="828" spans="1:3" x14ac:dyDescent="0.25">
      <c r="A828" t="s">
        <v>5121</v>
      </c>
      <c r="B828" t="s">
        <v>5692</v>
      </c>
      <c r="C828" t="str">
        <f>IFERROR(LEFT(LibresDx[[#This Row],[RUT]],FIND("-",LibresDx[[#This Row],[RUT]])-1),"")</f>
        <v>77834990</v>
      </c>
    </row>
    <row r="829" spans="1:3" x14ac:dyDescent="0.25">
      <c r="A829" t="s">
        <v>5122</v>
      </c>
      <c r="B829" t="s">
        <v>5693</v>
      </c>
      <c r="C829" t="str">
        <f>IFERROR(LEFT(LibresDx[[#This Row],[RUT]],FIND("-",LibresDx[[#This Row],[RUT]])-1),"")</f>
        <v>77896380</v>
      </c>
    </row>
    <row r="830" spans="1:3" x14ac:dyDescent="0.25">
      <c r="A830" t="s">
        <v>4620</v>
      </c>
      <c r="B830" t="s">
        <v>4621</v>
      </c>
      <c r="C830" t="str">
        <f>IFERROR(LEFT(LibresDx[[#This Row],[RUT]],FIND("-",LibresDx[[#This Row],[RUT]])-1),"")</f>
        <v>77965620</v>
      </c>
    </row>
    <row r="831" spans="1:3" x14ac:dyDescent="0.25">
      <c r="A831" t="s">
        <v>4435</v>
      </c>
      <c r="B831" t="s">
        <v>4436</v>
      </c>
      <c r="C831" t="str">
        <f>IFERROR(LEFT(LibresDx[[#This Row],[RUT]],FIND("-",LibresDx[[#This Row],[RUT]])-1),"")</f>
        <v>78634910</v>
      </c>
    </row>
    <row r="832" spans="1:3" x14ac:dyDescent="0.25">
      <c r="A832" t="s">
        <v>946</v>
      </c>
      <c r="B832" t="s">
        <v>947</v>
      </c>
      <c r="C832" t="str">
        <f>IFERROR(LEFT(LibresDx[[#This Row],[RUT]],FIND("-",LibresDx[[#This Row],[RUT]])-1),"")</f>
        <v>79505030</v>
      </c>
    </row>
    <row r="833" spans="1:3" x14ac:dyDescent="0.25">
      <c r="A833" t="s">
        <v>952</v>
      </c>
      <c r="B833" t="s">
        <v>953</v>
      </c>
      <c r="C833" t="str">
        <f>IFERROR(LEFT(LibresDx[[#This Row],[RUT]],FIND("-",LibresDx[[#This Row],[RUT]])-1),"")</f>
        <v>79654120</v>
      </c>
    </row>
    <row r="834" spans="1:3" x14ac:dyDescent="0.25">
      <c r="A834" t="s">
        <v>5123</v>
      </c>
      <c r="B834" t="s">
        <v>5694</v>
      </c>
      <c r="C834" t="str">
        <f>IFERROR(LEFT(LibresDx[[#This Row],[RUT]],FIND("-",LibresDx[[#This Row],[RUT]])-1),"")</f>
        <v>79897380</v>
      </c>
    </row>
    <row r="835" spans="1:3" x14ac:dyDescent="0.25">
      <c r="A835" t="s">
        <v>944</v>
      </c>
      <c r="B835" t="s">
        <v>945</v>
      </c>
      <c r="C835" t="str">
        <f>IFERROR(LEFT(LibresDx[[#This Row],[RUT]],FIND("-",LibresDx[[#This Row],[RUT]])-1),"")</f>
        <v>82623500</v>
      </c>
    </row>
    <row r="836" spans="1:3" x14ac:dyDescent="0.25">
      <c r="A836" t="s">
        <v>942</v>
      </c>
      <c r="B836" t="s">
        <v>943</v>
      </c>
      <c r="C836" t="str">
        <f>IFERROR(LEFT(LibresDx[[#This Row],[RUT]],FIND("-",LibresDx[[#This Row],[RUT]])-1),"")</f>
        <v>84061700</v>
      </c>
    </row>
    <row r="837" spans="1:3" x14ac:dyDescent="0.25">
      <c r="A837" t="s">
        <v>5124</v>
      </c>
      <c r="B837" t="s">
        <v>5695</v>
      </c>
      <c r="C837" t="str">
        <f>IFERROR(LEFT(LibresDx[[#This Row],[RUT]],FIND("-",LibresDx[[#This Row],[RUT]])-1),"")</f>
        <v>85986000</v>
      </c>
    </row>
    <row r="838" spans="1:3" x14ac:dyDescent="0.25">
      <c r="A838" t="s">
        <v>954</v>
      </c>
      <c r="B838" t="s">
        <v>955</v>
      </c>
      <c r="C838" t="str">
        <f>IFERROR(LEFT(LibresDx[[#This Row],[RUT]],FIND("-",LibresDx[[#This Row],[RUT]])-1),"")</f>
        <v>89010400</v>
      </c>
    </row>
    <row r="839" spans="1:3" x14ac:dyDescent="0.25">
      <c r="A839" t="s">
        <v>936</v>
      </c>
      <c r="B839" t="s">
        <v>937</v>
      </c>
      <c r="C839" t="str">
        <f>IFERROR(LEFT(LibresDx[[#This Row],[RUT]],FIND("-",LibresDx[[#This Row],[RUT]])-1),"")</f>
        <v>89689900</v>
      </c>
    </row>
    <row r="840" spans="1:3" x14ac:dyDescent="0.25">
      <c r="A840" t="s">
        <v>5125</v>
      </c>
      <c r="B840" t="s">
        <v>937</v>
      </c>
      <c r="C840" t="str">
        <f>IFERROR(LEFT(LibresDx[[#This Row],[RUT]],FIND("-",LibresDx[[#This Row],[RUT]])-1),"")</f>
        <v>89689900</v>
      </c>
    </row>
    <row r="841" spans="1:3" x14ac:dyDescent="0.25">
      <c r="A841" t="s">
        <v>5126</v>
      </c>
      <c r="B841" t="s">
        <v>579</v>
      </c>
      <c r="C841" t="str">
        <f>IFERROR(LEFT(LibresDx[[#This Row],[RUT]],FIND("-",LibresDx[[#This Row],[RUT]])-1),"")</f>
        <v>92121000</v>
      </c>
    </row>
    <row r="842" spans="1:3" x14ac:dyDescent="0.25">
      <c r="A842" t="s">
        <v>5127</v>
      </c>
      <c r="B842" t="s">
        <v>931</v>
      </c>
      <c r="C842" t="str">
        <f>IFERROR(LEFT(LibresDx[[#This Row],[RUT]],FIND("-",LibresDx[[#This Row],[RUT]])-1),"")</f>
        <v>92642000</v>
      </c>
    </row>
    <row r="843" spans="1:3" x14ac:dyDescent="0.25">
      <c r="A843" t="s">
        <v>930</v>
      </c>
      <c r="B843" t="s">
        <v>931</v>
      </c>
      <c r="C843" t="str">
        <f>IFERROR(LEFT(LibresDx[[#This Row],[RUT]],FIND("-",LibresDx[[#This Row],[RUT]])-1),"")</f>
        <v>92642000</v>
      </c>
    </row>
    <row r="844" spans="1:3" x14ac:dyDescent="0.25">
      <c r="A844" t="s">
        <v>4813</v>
      </c>
      <c r="B844" t="s">
        <v>4814</v>
      </c>
      <c r="C844" t="str">
        <f>IFERROR(LEFT(LibresDx[[#This Row],[RUT]],FIND("-",LibresDx[[#This Row],[RUT]])-1),"")</f>
        <v>94879000</v>
      </c>
    </row>
    <row r="845" spans="1:3" x14ac:dyDescent="0.25">
      <c r="A845" t="s">
        <v>934</v>
      </c>
      <c r="B845" t="s">
        <v>935</v>
      </c>
      <c r="C845" t="str">
        <f>IFERROR(LEFT(LibresDx[[#This Row],[RUT]],FIND("-",LibresDx[[#This Row],[RUT]])-1),"")</f>
        <v>96528000</v>
      </c>
    </row>
    <row r="846" spans="1:3" x14ac:dyDescent="0.25">
      <c r="A846" t="s">
        <v>5128</v>
      </c>
      <c r="B846" t="s">
        <v>969</v>
      </c>
      <c r="C846" t="str">
        <f>IFERROR(LEFT(LibresDx[[#This Row],[RUT]],FIND("-",LibresDx[[#This Row],[RUT]])-1),"")</f>
        <v>96547710</v>
      </c>
    </row>
    <row r="847" spans="1:3" x14ac:dyDescent="0.25">
      <c r="A847" t="s">
        <v>4363</v>
      </c>
      <c r="B847" t="s">
        <v>4364</v>
      </c>
      <c r="C847" t="str">
        <f>IFERROR(LEFT(LibresDx[[#This Row],[RUT]],FIND("-",LibresDx[[#This Row],[RUT]])-1),"")</f>
        <v>96695020</v>
      </c>
    </row>
    <row r="848" spans="1:3" x14ac:dyDescent="0.25">
      <c r="A848" t="s">
        <v>5129</v>
      </c>
      <c r="B848" t="s">
        <v>3329</v>
      </c>
      <c r="C848" t="str">
        <f>IFERROR(LEFT(LibresDx[[#This Row],[RUT]],FIND("-",LibresDx[[#This Row],[RUT]])-1),"")</f>
        <v>96773280</v>
      </c>
    </row>
    <row r="849" spans="1:3" x14ac:dyDescent="0.25">
      <c r="A849" t="s">
        <v>3328</v>
      </c>
      <c r="B849" t="s">
        <v>3329</v>
      </c>
      <c r="C849" t="str">
        <f>IFERROR(LEFT(LibresDx[[#This Row],[RUT]],FIND("-",LibresDx[[#This Row],[RUT]])-1),"")</f>
        <v>96773280</v>
      </c>
    </row>
    <row r="850" spans="1:3" x14ac:dyDescent="0.25">
      <c r="A850" t="s">
        <v>4078</v>
      </c>
      <c r="B850" t="s">
        <v>4079</v>
      </c>
      <c r="C850" t="str">
        <f>IFERROR(LEFT(LibresDx[[#This Row],[RUT]],FIND("-",LibresDx[[#This Row],[RUT]])-1),"")</f>
        <v>96773420</v>
      </c>
    </row>
    <row r="851" spans="1:3" x14ac:dyDescent="0.25">
      <c r="A851" t="s">
        <v>1040</v>
      </c>
      <c r="B851" t="s">
        <v>1041</v>
      </c>
      <c r="C851" t="str">
        <f>IFERROR(LEFT(LibresDx[[#This Row],[RUT]],FIND("-",LibresDx[[#This Row],[RUT]])-1),"")</f>
        <v>76157513</v>
      </c>
    </row>
    <row r="852" spans="1:3" x14ac:dyDescent="0.25">
      <c r="A852" t="s">
        <v>1038</v>
      </c>
      <c r="B852" t="s">
        <v>1039</v>
      </c>
      <c r="C852" t="str">
        <f>IFERROR(LEFT(LibresDx[[#This Row],[RUT]],FIND("-",LibresDx[[#This Row],[RUT]])-1),"")</f>
        <v>79517760</v>
      </c>
    </row>
    <row r="853" spans="1:3" x14ac:dyDescent="0.25">
      <c r="A853" t="s">
        <v>1122</v>
      </c>
      <c r="B853" t="s">
        <v>1123</v>
      </c>
      <c r="C853" t="str">
        <f>IFERROR(LEFT(LibresDx[[#This Row],[RUT]],FIND("-",LibresDx[[#This Row],[RUT]])-1),"")</f>
        <v>76814110</v>
      </c>
    </row>
    <row r="854" spans="1:3" x14ac:dyDescent="0.25">
      <c r="A854" t="s">
        <v>5130</v>
      </c>
      <c r="B854" t="s">
        <v>5696</v>
      </c>
      <c r="C854" t="str">
        <f>IFERROR(LEFT(LibresDx[[#This Row],[RUT]],FIND("-",LibresDx[[#This Row],[RUT]])-1),"")</f>
        <v>99520630</v>
      </c>
    </row>
    <row r="855" spans="1:3" x14ac:dyDescent="0.25">
      <c r="A855" t="s">
        <v>1110</v>
      </c>
      <c r="B855" t="s">
        <v>1111</v>
      </c>
      <c r="C855" t="str">
        <f>IFERROR(LEFT(LibresDx[[#This Row],[RUT]],FIND("-",LibresDx[[#This Row],[RUT]])-1),"")</f>
        <v>11575042</v>
      </c>
    </row>
    <row r="856" spans="1:3" x14ac:dyDescent="0.25">
      <c r="A856" t="s">
        <v>1116</v>
      </c>
      <c r="B856" t="s">
        <v>1117</v>
      </c>
      <c r="C856" t="str">
        <f>IFERROR(LEFT(LibresDx[[#This Row],[RUT]],FIND("-",LibresDx[[#This Row],[RUT]])-1),"")</f>
        <v>13798429</v>
      </c>
    </row>
    <row r="857" spans="1:3" x14ac:dyDescent="0.25">
      <c r="A857" t="s">
        <v>1112</v>
      </c>
      <c r="B857" t="s">
        <v>1113</v>
      </c>
      <c r="C857" t="str">
        <f>IFERROR(LEFT(LibresDx[[#This Row],[RUT]],FIND("-",LibresDx[[#This Row],[RUT]])-1),"")</f>
        <v>5587601</v>
      </c>
    </row>
    <row r="858" spans="1:3" x14ac:dyDescent="0.25">
      <c r="A858" t="s">
        <v>1114</v>
      </c>
      <c r="B858" t="s">
        <v>1115</v>
      </c>
      <c r="C858" t="str">
        <f>IFERROR(LEFT(LibresDx[[#This Row],[RUT]],FIND("-",LibresDx[[#This Row],[RUT]])-1),"")</f>
        <v>6420857</v>
      </c>
    </row>
    <row r="859" spans="1:3" x14ac:dyDescent="0.25">
      <c r="A859" t="s">
        <v>1129</v>
      </c>
      <c r="B859" t="s">
        <v>1130</v>
      </c>
      <c r="C859" t="str">
        <f>IFERROR(LEFT(LibresDx[[#This Row],[RUT]],FIND("-",LibresDx[[#This Row],[RUT]])-1),"")</f>
        <v>76000284</v>
      </c>
    </row>
    <row r="860" spans="1:3" x14ac:dyDescent="0.25">
      <c r="A860" t="s">
        <v>4082</v>
      </c>
      <c r="B860" t="s">
        <v>4083</v>
      </c>
      <c r="C860" t="str">
        <f>IFERROR(LEFT(LibresDx[[#This Row],[RUT]],FIND("-",LibresDx[[#This Row],[RUT]])-1),"")</f>
        <v>76032524</v>
      </c>
    </row>
    <row r="861" spans="1:3" x14ac:dyDescent="0.25">
      <c r="A861" t="s">
        <v>1108</v>
      </c>
      <c r="B861" t="s">
        <v>1109</v>
      </c>
      <c r="C861" t="str">
        <f>IFERROR(LEFT(LibresDx[[#This Row],[RUT]],FIND("-",LibresDx[[#This Row],[RUT]])-1),"")</f>
        <v>76040172</v>
      </c>
    </row>
    <row r="862" spans="1:3" x14ac:dyDescent="0.25">
      <c r="A862" t="s">
        <v>1106</v>
      </c>
      <c r="B862" t="s">
        <v>1107</v>
      </c>
      <c r="C862" t="str">
        <f>IFERROR(LEFT(LibresDx[[#This Row],[RUT]],FIND("-",LibresDx[[#This Row],[RUT]])-1),"")</f>
        <v>76160183</v>
      </c>
    </row>
    <row r="863" spans="1:3" x14ac:dyDescent="0.25">
      <c r="A863" t="s">
        <v>4176</v>
      </c>
      <c r="B863" t="s">
        <v>4177</v>
      </c>
      <c r="C863" t="str">
        <f>IFERROR(LEFT(LibresDx[[#This Row],[RUT]],FIND("-",LibresDx[[#This Row],[RUT]])-1),"")</f>
        <v>76367560</v>
      </c>
    </row>
    <row r="864" spans="1:3" x14ac:dyDescent="0.25">
      <c r="A864" t="s">
        <v>5131</v>
      </c>
      <c r="B864" t="s">
        <v>5697</v>
      </c>
      <c r="C864" t="str">
        <f>IFERROR(LEFT(LibresDx[[#This Row],[RUT]],FIND("-",LibresDx[[#This Row],[RUT]])-1),"")</f>
        <v>76471410</v>
      </c>
    </row>
    <row r="865" spans="1:3" x14ac:dyDescent="0.25">
      <c r="A865" t="s">
        <v>5132</v>
      </c>
      <c r="B865" t="s">
        <v>5698</v>
      </c>
      <c r="C865" t="str">
        <f>IFERROR(LEFT(LibresDx[[#This Row],[RUT]],FIND("-",LibresDx[[#This Row],[RUT]])-1),"")</f>
        <v>76667500</v>
      </c>
    </row>
    <row r="866" spans="1:3" x14ac:dyDescent="0.25">
      <c r="A866" t="s">
        <v>5133</v>
      </c>
      <c r="B866" t="s">
        <v>5699</v>
      </c>
      <c r="C866" t="str">
        <f>IFERROR(LEFT(LibresDx[[#This Row],[RUT]],FIND("-",LibresDx[[#This Row],[RUT]])-1),"")</f>
        <v>77667280</v>
      </c>
    </row>
    <row r="867" spans="1:3" x14ac:dyDescent="0.25">
      <c r="A867" t="s">
        <v>1104</v>
      </c>
      <c r="B867" t="s">
        <v>1105</v>
      </c>
      <c r="C867" t="str">
        <f>IFERROR(LEFT(LibresDx[[#This Row],[RUT]],FIND("-",LibresDx[[#This Row],[RUT]])-1),"")</f>
        <v>77963650</v>
      </c>
    </row>
    <row r="868" spans="1:3" x14ac:dyDescent="0.25">
      <c r="A868" t="s">
        <v>1126</v>
      </c>
      <c r="B868" t="s">
        <v>1127</v>
      </c>
      <c r="C868" t="str">
        <f>IFERROR(LEFT(LibresDx[[#This Row],[RUT]],FIND("-",LibresDx[[#This Row],[RUT]])-1),"")</f>
        <v>78558480</v>
      </c>
    </row>
    <row r="869" spans="1:3" x14ac:dyDescent="0.25">
      <c r="A869" t="s">
        <v>5134</v>
      </c>
      <c r="B869" t="s">
        <v>1128</v>
      </c>
      <c r="C869" t="str">
        <f>IFERROR(LEFT(LibresDx[[#This Row],[RUT]],FIND("-",LibresDx[[#This Row],[RUT]])-1),"")</f>
        <v>79979750</v>
      </c>
    </row>
    <row r="870" spans="1:3" x14ac:dyDescent="0.25">
      <c r="A870" t="s">
        <v>1124</v>
      </c>
      <c r="B870" t="s">
        <v>1125</v>
      </c>
      <c r="C870" t="str">
        <f>IFERROR(LEFT(LibresDx[[#This Row],[RUT]],FIND("-",LibresDx[[#This Row],[RUT]])-1),"")</f>
        <v>86988200</v>
      </c>
    </row>
    <row r="871" spans="1:3" x14ac:dyDescent="0.25">
      <c r="A871" t="s">
        <v>5135</v>
      </c>
      <c r="B871" t="s">
        <v>5700</v>
      </c>
      <c r="C871" t="str">
        <f>IFERROR(LEFT(LibresDx[[#This Row],[RUT]],FIND("-",LibresDx[[#This Row],[RUT]])-1),"")</f>
        <v>87695400</v>
      </c>
    </row>
    <row r="872" spans="1:3" x14ac:dyDescent="0.25">
      <c r="A872" t="s">
        <v>1120</v>
      </c>
      <c r="B872" t="s">
        <v>1121</v>
      </c>
      <c r="C872" t="str">
        <f>IFERROR(LEFT(LibresDx[[#This Row],[RUT]],FIND("-",LibresDx[[#This Row],[RUT]])-1),"")</f>
        <v>96540900</v>
      </c>
    </row>
    <row r="873" spans="1:3" x14ac:dyDescent="0.25">
      <c r="A873" t="s">
        <v>1118</v>
      </c>
      <c r="B873" t="s">
        <v>1119</v>
      </c>
      <c r="C873" t="str">
        <f>IFERROR(LEFT(LibresDx[[#This Row],[RUT]],FIND("-",LibresDx[[#This Row],[RUT]])-1),"")</f>
        <v>96872100</v>
      </c>
    </row>
    <row r="874" spans="1:3" x14ac:dyDescent="0.25">
      <c r="A874" t="s">
        <v>5136</v>
      </c>
      <c r="B874" t="s">
        <v>5696</v>
      </c>
      <c r="C874" t="str">
        <f>IFERROR(LEFT(LibresDx[[#This Row],[RUT]],FIND("-",LibresDx[[#This Row],[RUT]])-1),"")</f>
        <v>99520630</v>
      </c>
    </row>
    <row r="875" spans="1:3" x14ac:dyDescent="0.25">
      <c r="A875" t="s">
        <v>1046</v>
      </c>
      <c r="B875" t="s">
        <v>1047</v>
      </c>
      <c r="C875" t="str">
        <f>IFERROR(LEFT(LibresDx[[#This Row],[RUT]],FIND("-",LibresDx[[#This Row],[RUT]])-1),"")</f>
        <v>89221000</v>
      </c>
    </row>
    <row r="876" spans="1:3" x14ac:dyDescent="0.25">
      <c r="A876" t="s">
        <v>1048</v>
      </c>
      <c r="B876" t="s">
        <v>1049</v>
      </c>
      <c r="C876" t="str">
        <f>IFERROR(LEFT(LibresDx[[#This Row],[RUT]],FIND("-",LibresDx[[#This Row],[RUT]])-1),"")</f>
        <v>96891890</v>
      </c>
    </row>
    <row r="877" spans="1:3" x14ac:dyDescent="0.25">
      <c r="A877" t="s">
        <v>1052</v>
      </c>
      <c r="B877" t="s">
        <v>1053</v>
      </c>
      <c r="C877" t="str">
        <f>IFERROR(LEFT(LibresDx[[#This Row],[RUT]],FIND("-",LibresDx[[#This Row],[RUT]])-1),"")</f>
        <v>86752500</v>
      </c>
    </row>
    <row r="878" spans="1:3" x14ac:dyDescent="0.25">
      <c r="A878" t="s">
        <v>1066</v>
      </c>
      <c r="B878" t="s">
        <v>1067</v>
      </c>
      <c r="C878" t="str">
        <f>IFERROR(LEFT(LibresDx[[#This Row],[RUT]],FIND("-",LibresDx[[#This Row],[RUT]])-1),"")</f>
        <v>61607000</v>
      </c>
    </row>
    <row r="879" spans="1:3" x14ac:dyDescent="0.25">
      <c r="A879" t="s">
        <v>1060</v>
      </c>
      <c r="B879" t="s">
        <v>1061</v>
      </c>
      <c r="C879" t="str">
        <f>IFERROR(LEFT(LibresDx[[#This Row],[RUT]],FIND("-",LibresDx[[#This Row],[RUT]])-1),"")</f>
        <v>61607001</v>
      </c>
    </row>
    <row r="880" spans="1:3" x14ac:dyDescent="0.25">
      <c r="A880" t="s">
        <v>1068</v>
      </c>
      <c r="B880" t="s">
        <v>1069</v>
      </c>
      <c r="C880" t="str">
        <f>IFERROR(LEFT(LibresDx[[#This Row],[RUT]],FIND("-",LibresDx[[#This Row],[RUT]])-1),"")</f>
        <v>76078118</v>
      </c>
    </row>
    <row r="881" spans="1:3" x14ac:dyDescent="0.25">
      <c r="A881" t="s">
        <v>4379</v>
      </c>
      <c r="B881" t="s">
        <v>4380</v>
      </c>
      <c r="C881" t="str">
        <f>IFERROR(LEFT(LibresDx[[#This Row],[RUT]],FIND("-",LibresDx[[#This Row],[RUT]])-1),"")</f>
        <v>76080936</v>
      </c>
    </row>
    <row r="882" spans="1:3" x14ac:dyDescent="0.25">
      <c r="A882" t="s">
        <v>1070</v>
      </c>
      <c r="B882" t="s">
        <v>1071</v>
      </c>
      <c r="C882" t="str">
        <f>IFERROR(LEFT(LibresDx[[#This Row],[RUT]],FIND("-",LibresDx[[#This Row],[RUT]])-1),"")</f>
        <v>76111102</v>
      </c>
    </row>
    <row r="883" spans="1:3" x14ac:dyDescent="0.25">
      <c r="A883" t="s">
        <v>1062</v>
      </c>
      <c r="B883" t="s">
        <v>1063</v>
      </c>
      <c r="C883" t="str">
        <f>IFERROR(LEFT(LibresDx[[#This Row],[RUT]],FIND("-",LibresDx[[#This Row],[RUT]])-1),"")</f>
        <v>76644510</v>
      </c>
    </row>
    <row r="884" spans="1:3" x14ac:dyDescent="0.25">
      <c r="A884" t="s">
        <v>5137</v>
      </c>
      <c r="B884" t="s">
        <v>4777</v>
      </c>
      <c r="C884" t="str">
        <f>IFERROR(LEFT(LibresDx[[#This Row],[RUT]],FIND("-",LibresDx[[#This Row],[RUT]])-1),"")</f>
        <v>76902266</v>
      </c>
    </row>
    <row r="885" spans="1:3" x14ac:dyDescent="0.25">
      <c r="A885" t="s">
        <v>1056</v>
      </c>
      <c r="B885" t="s">
        <v>1057</v>
      </c>
      <c r="C885" t="str">
        <f>IFERROR(LEFT(LibresDx[[#This Row],[RUT]],FIND("-",LibresDx[[#This Row],[RUT]])-1),"")</f>
        <v>79547780</v>
      </c>
    </row>
    <row r="886" spans="1:3" x14ac:dyDescent="0.25">
      <c r="A886" t="s">
        <v>3730</v>
      </c>
      <c r="B886" t="s">
        <v>3731</v>
      </c>
      <c r="C886" t="str">
        <f>IFERROR(LEFT(LibresDx[[#This Row],[RUT]],FIND("-",LibresDx[[#This Row],[RUT]])-1),"")</f>
        <v>87820600</v>
      </c>
    </row>
    <row r="887" spans="1:3" x14ac:dyDescent="0.25">
      <c r="A887" t="s">
        <v>5138</v>
      </c>
      <c r="B887" t="s">
        <v>1065</v>
      </c>
      <c r="C887" t="str">
        <f>IFERROR(LEFT(LibresDx[[#This Row],[RUT]],FIND("-",LibresDx[[#This Row],[RUT]])-1),"")</f>
        <v>89526100</v>
      </c>
    </row>
    <row r="888" spans="1:3" x14ac:dyDescent="0.25">
      <c r="A888" t="s">
        <v>1064</v>
      </c>
      <c r="B888" t="s">
        <v>1065</v>
      </c>
      <c r="C888" t="str">
        <f>IFERROR(LEFT(LibresDx[[#This Row],[RUT]],FIND("-",LibresDx[[#This Row],[RUT]])-1),"")</f>
        <v>89526100</v>
      </c>
    </row>
    <row r="889" spans="1:3" x14ac:dyDescent="0.25">
      <c r="A889" t="s">
        <v>1058</v>
      </c>
      <c r="B889" t="s">
        <v>1059</v>
      </c>
      <c r="C889" t="str">
        <f>IFERROR(LEFT(LibresDx[[#This Row],[RUT]],FIND("-",LibresDx[[#This Row],[RUT]])-1),"")</f>
        <v>96686870</v>
      </c>
    </row>
    <row r="890" spans="1:3" x14ac:dyDescent="0.25">
      <c r="A890" t="s">
        <v>1054</v>
      </c>
      <c r="B890" t="s">
        <v>1055</v>
      </c>
      <c r="C890" t="str">
        <f>IFERROR(LEFT(LibresDx[[#This Row],[RUT]],FIND("-",LibresDx[[#This Row],[RUT]])-1),"")</f>
        <v>96694500</v>
      </c>
    </row>
    <row r="891" spans="1:3" x14ac:dyDescent="0.25">
      <c r="A891" t="s">
        <v>5139</v>
      </c>
      <c r="B891" t="s">
        <v>1073</v>
      </c>
      <c r="C891" t="str">
        <f>IFERROR(LEFT(LibresDx[[#This Row],[RUT]],FIND("-",LibresDx[[#This Row],[RUT]])-1),"")</f>
        <v>99588390</v>
      </c>
    </row>
    <row r="892" spans="1:3" x14ac:dyDescent="0.25">
      <c r="A892" t="s">
        <v>1072</v>
      </c>
      <c r="B892" t="s">
        <v>1073</v>
      </c>
      <c r="C892" t="str">
        <f>IFERROR(LEFT(LibresDx[[#This Row],[RUT]],FIND("-",LibresDx[[#This Row],[RUT]])-1),"")</f>
        <v>99588390</v>
      </c>
    </row>
    <row r="893" spans="1:3" x14ac:dyDescent="0.25">
      <c r="A893" t="s">
        <v>3978</v>
      </c>
      <c r="B893" t="s">
        <v>3979</v>
      </c>
      <c r="C893" t="str">
        <f>IFERROR(LEFT(LibresDx[[#This Row],[RUT]],FIND("-",LibresDx[[#This Row],[RUT]])-1),"")</f>
        <v>76034547</v>
      </c>
    </row>
    <row r="894" spans="1:3" x14ac:dyDescent="0.25">
      <c r="A894" t="s">
        <v>4537</v>
      </c>
      <c r="B894" t="s">
        <v>4538</v>
      </c>
      <c r="C894" t="str">
        <f>IFERROR(LEFT(LibresDx[[#This Row],[RUT]],FIND("-",LibresDx[[#This Row],[RUT]])-1),"")</f>
        <v>76070183</v>
      </c>
    </row>
    <row r="895" spans="1:3" x14ac:dyDescent="0.25">
      <c r="A895" t="s">
        <v>4344</v>
      </c>
      <c r="B895" t="s">
        <v>4345</v>
      </c>
      <c r="C895" t="str">
        <f>IFERROR(LEFT(LibresDx[[#This Row],[RUT]],FIND("-",LibresDx[[#This Row],[RUT]])-1),"")</f>
        <v>76629940</v>
      </c>
    </row>
    <row r="896" spans="1:3" x14ac:dyDescent="0.25">
      <c r="A896" t="s">
        <v>3640</v>
      </c>
      <c r="B896" t="s">
        <v>3641</v>
      </c>
      <c r="C896" t="str">
        <f>IFERROR(LEFT(LibresDx[[#This Row],[RUT]],FIND("-",LibresDx[[#This Row],[RUT]])-1),"")</f>
        <v>79872770</v>
      </c>
    </row>
    <row r="897" spans="1:3" x14ac:dyDescent="0.25">
      <c r="A897" t="s">
        <v>1078</v>
      </c>
      <c r="B897" t="s">
        <v>1079</v>
      </c>
      <c r="C897" t="str">
        <f>IFERROR(LEFT(LibresDx[[#This Row],[RUT]],FIND("-",LibresDx[[#This Row],[RUT]])-1),"")</f>
        <v>86326300</v>
      </c>
    </row>
    <row r="898" spans="1:3" x14ac:dyDescent="0.25">
      <c r="A898" t="s">
        <v>1074</v>
      </c>
      <c r="B898" t="s">
        <v>1075</v>
      </c>
      <c r="C898" t="str">
        <f>IFERROR(LEFT(LibresDx[[#This Row],[RUT]],FIND("-",LibresDx[[#This Row],[RUT]])-1),"")</f>
        <v>94612000</v>
      </c>
    </row>
    <row r="899" spans="1:3" x14ac:dyDescent="0.25">
      <c r="A899" t="s">
        <v>4905</v>
      </c>
      <c r="B899" t="s">
        <v>4906</v>
      </c>
      <c r="C899" t="str">
        <f>IFERROR(LEFT(LibresDx[[#This Row],[RUT]],FIND("-",LibresDx[[#This Row],[RUT]])-1),"")</f>
        <v>70770800</v>
      </c>
    </row>
    <row r="900" spans="1:3" x14ac:dyDescent="0.25">
      <c r="A900" t="s">
        <v>1088</v>
      </c>
      <c r="B900" t="s">
        <v>1089</v>
      </c>
      <c r="C900" t="str">
        <f>IFERROR(LEFT(LibresDx[[#This Row],[RUT]],FIND("-",LibresDx[[#This Row],[RUT]])-1),"")</f>
        <v>76017019</v>
      </c>
    </row>
    <row r="901" spans="1:3" x14ac:dyDescent="0.25">
      <c r="A901" t="s">
        <v>1080</v>
      </c>
      <c r="B901" t="s">
        <v>1081</v>
      </c>
      <c r="C901" t="str">
        <f>IFERROR(LEFT(LibresDx[[#This Row],[RUT]],FIND("-",LibresDx[[#This Row],[RUT]])-1),"")</f>
        <v>76614620</v>
      </c>
    </row>
    <row r="902" spans="1:3" x14ac:dyDescent="0.25">
      <c r="A902" t="s">
        <v>495</v>
      </c>
      <c r="B902" t="s">
        <v>496</v>
      </c>
      <c r="C902" t="str">
        <f>IFERROR(LEFT(LibresDx[[#This Row],[RUT]],FIND("-",LibresDx[[#This Row],[RUT]])-1),"")</f>
        <v>85120400</v>
      </c>
    </row>
    <row r="903" spans="1:3" x14ac:dyDescent="0.25">
      <c r="A903" t="s">
        <v>1082</v>
      </c>
      <c r="B903" t="s">
        <v>1083</v>
      </c>
      <c r="C903" t="str">
        <f>IFERROR(LEFT(LibresDx[[#This Row],[RUT]],FIND("-",LibresDx[[#This Row],[RUT]])-1),"")</f>
        <v>93281000</v>
      </c>
    </row>
    <row r="904" spans="1:3" x14ac:dyDescent="0.25">
      <c r="A904" t="s">
        <v>1084</v>
      </c>
      <c r="B904" t="s">
        <v>1085</v>
      </c>
      <c r="C904" t="str">
        <f>IFERROR(LEFT(LibresDx[[#This Row],[RUT]],FIND("-",LibresDx[[#This Row],[RUT]])-1),"")</f>
        <v>93456000</v>
      </c>
    </row>
    <row r="905" spans="1:3" x14ac:dyDescent="0.25">
      <c r="A905" t="s">
        <v>5140</v>
      </c>
      <c r="B905" t="s">
        <v>5701</v>
      </c>
      <c r="C905" t="str">
        <f>IFERROR(LEFT(LibresDx[[#This Row],[RUT]],FIND("-",LibresDx[[#This Row],[RUT]])-1),"")</f>
        <v>96998260</v>
      </c>
    </row>
    <row r="906" spans="1:3" x14ac:dyDescent="0.25">
      <c r="A906" t="s">
        <v>1086</v>
      </c>
      <c r="B906" t="s">
        <v>5701</v>
      </c>
      <c r="C906" t="str">
        <f>IFERROR(LEFT(LibresDx[[#This Row],[RUT]],FIND("-",LibresDx[[#This Row],[RUT]])-1),"")</f>
        <v>96998260</v>
      </c>
    </row>
    <row r="907" spans="1:3" x14ac:dyDescent="0.25">
      <c r="A907" t="s">
        <v>1090</v>
      </c>
      <c r="B907" t="s">
        <v>1091</v>
      </c>
      <c r="C907" t="str">
        <f>IFERROR(LEFT(LibresDx[[#This Row],[RUT]],FIND("-",LibresDx[[#This Row],[RUT]])-1),"")</f>
        <v>99567620</v>
      </c>
    </row>
    <row r="908" spans="1:3" x14ac:dyDescent="0.25">
      <c r="A908" t="s">
        <v>1096</v>
      </c>
      <c r="B908" t="s">
        <v>1097</v>
      </c>
      <c r="C908" t="str">
        <f>IFERROR(LEFT(LibresDx[[#This Row],[RUT]],FIND("-",LibresDx[[#This Row],[RUT]])-1),"")</f>
        <v>61607400</v>
      </c>
    </row>
    <row r="909" spans="1:3" x14ac:dyDescent="0.25">
      <c r="A909" t="s">
        <v>4907</v>
      </c>
      <c r="B909" t="s">
        <v>4908</v>
      </c>
      <c r="C909" t="str">
        <f>IFERROR(LEFT(LibresDx[[#This Row],[RUT]],FIND("-",LibresDx[[#This Row],[RUT]])-1),"")</f>
        <v>71500500</v>
      </c>
    </row>
    <row r="910" spans="1:3" x14ac:dyDescent="0.25">
      <c r="A910" t="s">
        <v>1098</v>
      </c>
      <c r="B910" t="s">
        <v>1099</v>
      </c>
      <c r="C910" t="str">
        <f>IFERROR(LEFT(LibresDx[[#This Row],[RUT]],FIND("-",LibresDx[[#This Row],[RUT]])-1),"")</f>
        <v>71633300</v>
      </c>
    </row>
    <row r="911" spans="1:3" x14ac:dyDescent="0.25">
      <c r="A911" t="s">
        <v>1795</v>
      </c>
      <c r="B911" t="s">
        <v>1796</v>
      </c>
      <c r="C911" t="str">
        <f>IFERROR(LEFT(LibresDx[[#This Row],[RUT]],FIND("-",LibresDx[[#This Row],[RUT]])-1),"")</f>
        <v>76215637</v>
      </c>
    </row>
    <row r="912" spans="1:3" x14ac:dyDescent="0.25">
      <c r="A912" t="s">
        <v>5141</v>
      </c>
      <c r="B912" t="s">
        <v>5702</v>
      </c>
      <c r="C912" t="str">
        <f>IFERROR(LEFT(LibresDx[[#This Row],[RUT]],FIND("-",LibresDx[[#This Row],[RUT]])-1),"")</f>
        <v>76574847</v>
      </c>
    </row>
    <row r="913" spans="1:3" x14ac:dyDescent="0.25">
      <c r="A913" t="s">
        <v>1094</v>
      </c>
      <c r="B913" t="s">
        <v>1095</v>
      </c>
      <c r="C913" t="str">
        <f>IFERROR(LEFT(LibresDx[[#This Row],[RUT]],FIND("-",LibresDx[[#This Row],[RUT]])-1),"")</f>
        <v>79605490</v>
      </c>
    </row>
    <row r="914" spans="1:3" x14ac:dyDescent="0.25">
      <c r="A914" t="s">
        <v>4479</v>
      </c>
      <c r="B914" t="s">
        <v>4480</v>
      </c>
      <c r="C914" t="str">
        <f>IFERROR(LEFT(LibresDx[[#This Row],[RUT]],FIND("-",LibresDx[[#This Row],[RUT]])-1),"")</f>
        <v>79766650</v>
      </c>
    </row>
    <row r="915" spans="1:3" x14ac:dyDescent="0.25">
      <c r="A915" t="s">
        <v>5142</v>
      </c>
      <c r="B915" t="s">
        <v>4430</v>
      </c>
      <c r="C915" t="str">
        <f>IFERROR(LEFT(LibresDx[[#This Row],[RUT]],FIND("-",LibresDx[[#This Row],[RUT]])-1),"")</f>
        <v>96606750</v>
      </c>
    </row>
    <row r="916" spans="1:3" x14ac:dyDescent="0.25">
      <c r="A916" t="s">
        <v>1092</v>
      </c>
      <c r="B916" t="s">
        <v>1093</v>
      </c>
      <c r="C916" t="str">
        <f>IFERROR(LEFT(LibresDx[[#This Row],[RUT]],FIND("-",LibresDx[[#This Row],[RUT]])-1),"")</f>
        <v>99597880</v>
      </c>
    </row>
    <row r="917" spans="1:3" x14ac:dyDescent="0.25">
      <c r="A917" t="s">
        <v>5143</v>
      </c>
      <c r="B917" t="s">
        <v>5703</v>
      </c>
      <c r="C917" t="str">
        <f>IFERROR(LEFT(LibresDx[[#This Row],[RUT]],FIND("-",LibresDx[[#This Row],[RUT]])-1),"")</f>
        <v>76108549</v>
      </c>
    </row>
    <row r="918" spans="1:3" x14ac:dyDescent="0.25">
      <c r="A918" t="s">
        <v>4282</v>
      </c>
      <c r="B918" t="s">
        <v>4283</v>
      </c>
      <c r="C918" t="str">
        <f>IFERROR(LEFT(LibresDx[[#This Row],[RUT]],FIND("-",LibresDx[[#This Row],[RUT]])-1),"")</f>
        <v>77387970</v>
      </c>
    </row>
    <row r="919" spans="1:3" x14ac:dyDescent="0.25">
      <c r="A919" t="s">
        <v>5144</v>
      </c>
      <c r="B919" t="s">
        <v>4283</v>
      </c>
      <c r="C919" t="str">
        <f>IFERROR(LEFT(LibresDx[[#This Row],[RUT]],FIND("-",LibresDx[[#This Row],[RUT]])-1),"")</f>
        <v>77387970</v>
      </c>
    </row>
    <row r="920" spans="1:3" x14ac:dyDescent="0.25">
      <c r="A920" t="s">
        <v>5145</v>
      </c>
      <c r="B920" t="s">
        <v>5704</v>
      </c>
      <c r="C920" t="str">
        <f>IFERROR(LEFT(LibresDx[[#This Row],[RUT]],FIND("-",LibresDx[[#This Row],[RUT]])-1),"")</f>
        <v>78222160</v>
      </c>
    </row>
    <row r="921" spans="1:3" x14ac:dyDescent="0.25">
      <c r="A921" t="s">
        <v>1102</v>
      </c>
      <c r="B921" t="s">
        <v>1103</v>
      </c>
      <c r="C921" t="str">
        <f>IFERROR(LEFT(LibresDx[[#This Row],[RUT]],FIND("-",LibresDx[[#This Row],[RUT]])-1),"")</f>
        <v>79646350</v>
      </c>
    </row>
    <row r="922" spans="1:3" x14ac:dyDescent="0.25">
      <c r="A922" t="s">
        <v>1100</v>
      </c>
      <c r="B922" t="s">
        <v>1101</v>
      </c>
      <c r="C922" t="str">
        <f>IFERROR(LEFT(LibresDx[[#This Row],[RUT]],FIND("-",LibresDx[[#This Row],[RUT]])-1),"")</f>
        <v>79696000</v>
      </c>
    </row>
    <row r="923" spans="1:3" x14ac:dyDescent="0.25">
      <c r="A923" t="s">
        <v>5146</v>
      </c>
      <c r="B923" t="s">
        <v>5705</v>
      </c>
      <c r="C923" t="str">
        <f>IFERROR(LEFT(LibresDx[[#This Row],[RUT]],FIND("-",LibresDx[[#This Row],[RUT]])-1),"")</f>
        <v>79969660</v>
      </c>
    </row>
    <row r="924" spans="1:3" x14ac:dyDescent="0.25">
      <c r="A924" t="s">
        <v>4763</v>
      </c>
      <c r="B924" t="s">
        <v>4764</v>
      </c>
      <c r="C924" t="str">
        <f>IFERROR(LEFT(LibresDx[[#This Row],[RUT]],FIND("-",LibresDx[[#This Row],[RUT]])-1),"")</f>
        <v>7189538</v>
      </c>
    </row>
    <row r="925" spans="1:3" x14ac:dyDescent="0.25">
      <c r="A925" t="s">
        <v>2223</v>
      </c>
      <c r="B925" t="s">
        <v>2224</v>
      </c>
      <c r="C925" t="str">
        <f>IFERROR(LEFT(LibresDx[[#This Row],[RUT]],FIND("-",LibresDx[[#This Row],[RUT]])-1),"")</f>
        <v>76090492</v>
      </c>
    </row>
    <row r="926" spans="1:3" x14ac:dyDescent="0.25">
      <c r="A926" t="s">
        <v>5147</v>
      </c>
      <c r="B926" t="s">
        <v>5706</v>
      </c>
      <c r="C926" t="str">
        <f>IFERROR(LEFT(LibresDx[[#This Row],[RUT]],FIND("-",LibresDx[[#This Row],[RUT]])-1),"")</f>
        <v>77470229</v>
      </c>
    </row>
    <row r="927" spans="1:3" x14ac:dyDescent="0.25">
      <c r="A927" t="s">
        <v>1135</v>
      </c>
      <c r="B927" t="s">
        <v>1136</v>
      </c>
      <c r="C927" t="str">
        <f>IFERROR(LEFT(LibresDx[[#This Row],[RUT]],FIND("-",LibresDx[[#This Row],[RUT]])-1),"")</f>
        <v>78512930</v>
      </c>
    </row>
    <row r="928" spans="1:3" x14ac:dyDescent="0.25">
      <c r="A928" t="s">
        <v>1137</v>
      </c>
      <c r="B928" t="s">
        <v>1138</v>
      </c>
      <c r="C928" t="str">
        <f>IFERROR(LEFT(LibresDx[[#This Row],[RUT]],FIND("-",LibresDx[[#This Row],[RUT]])-1),"")</f>
        <v>86100500</v>
      </c>
    </row>
    <row r="929" spans="1:3" x14ac:dyDescent="0.25">
      <c r="A929" t="s">
        <v>1131</v>
      </c>
      <c r="B929" t="s">
        <v>1132</v>
      </c>
      <c r="C929" t="str">
        <f>IFERROR(LEFT(LibresDx[[#This Row],[RUT]],FIND("-",LibresDx[[#This Row],[RUT]])-1),"")</f>
        <v>88274600</v>
      </c>
    </row>
    <row r="930" spans="1:3" x14ac:dyDescent="0.25">
      <c r="A930" t="s">
        <v>378</v>
      </c>
      <c r="B930" t="s">
        <v>379</v>
      </c>
      <c r="C930" t="str">
        <f>IFERROR(LEFT(LibresDx[[#This Row],[RUT]],FIND("-",LibresDx[[#This Row],[RUT]])-1),"")</f>
        <v>96783150</v>
      </c>
    </row>
    <row r="931" spans="1:3" x14ac:dyDescent="0.25">
      <c r="A931" t="s">
        <v>1139</v>
      </c>
      <c r="B931" t="s">
        <v>1140</v>
      </c>
      <c r="C931" t="str">
        <f>IFERROR(LEFT(LibresDx[[#This Row],[RUT]],FIND("-",LibresDx[[#This Row],[RUT]])-1),"")</f>
        <v>96854180</v>
      </c>
    </row>
    <row r="932" spans="1:3" x14ac:dyDescent="0.25">
      <c r="A932" t="s">
        <v>3888</v>
      </c>
      <c r="B932" t="s">
        <v>3889</v>
      </c>
      <c r="C932" t="str">
        <f>IFERROR(LEFT(LibresDx[[#This Row],[RUT]],FIND("-",LibresDx[[#This Row],[RUT]])-1),"")</f>
        <v>76075832</v>
      </c>
    </row>
    <row r="933" spans="1:3" x14ac:dyDescent="0.25">
      <c r="A933" t="s">
        <v>1147</v>
      </c>
      <c r="B933" t="s">
        <v>1148</v>
      </c>
      <c r="C933" t="str">
        <f>IFERROR(LEFT(LibresDx[[#This Row],[RUT]],FIND("-",LibresDx[[#This Row],[RUT]])-1),"")</f>
        <v>76101146</v>
      </c>
    </row>
    <row r="934" spans="1:3" x14ac:dyDescent="0.25">
      <c r="A934" t="s">
        <v>1150</v>
      </c>
      <c r="B934" t="s">
        <v>1151</v>
      </c>
      <c r="C934" t="str">
        <f>IFERROR(LEFT(LibresDx[[#This Row],[RUT]],FIND("-",LibresDx[[#This Row],[RUT]])-1),"")</f>
        <v>76147647</v>
      </c>
    </row>
    <row r="935" spans="1:3" x14ac:dyDescent="0.25">
      <c r="A935" t="s">
        <v>1141</v>
      </c>
      <c r="B935" t="s">
        <v>1142</v>
      </c>
      <c r="C935" t="str">
        <f>IFERROR(LEFT(LibresDx[[#This Row],[RUT]],FIND("-",LibresDx[[#This Row],[RUT]])-1),"")</f>
        <v>76338374</v>
      </c>
    </row>
    <row r="936" spans="1:3" x14ac:dyDescent="0.25">
      <c r="A936" t="s">
        <v>5148</v>
      </c>
      <c r="B936" t="s">
        <v>1149</v>
      </c>
      <c r="C936" t="str">
        <f>IFERROR(LEFT(LibresDx[[#This Row],[RUT]],FIND("-",LibresDx[[#This Row],[RUT]])-1),"")</f>
        <v>89258800</v>
      </c>
    </row>
    <row r="937" spans="1:3" x14ac:dyDescent="0.25">
      <c r="A937" t="s">
        <v>5149</v>
      </c>
      <c r="B937" t="s">
        <v>1606</v>
      </c>
      <c r="C937" t="str">
        <f>IFERROR(LEFT(LibresDx[[#This Row],[RUT]],FIND("-",LibresDx[[#This Row],[RUT]])-1),"")</f>
        <v>91041000</v>
      </c>
    </row>
    <row r="938" spans="1:3" x14ac:dyDescent="0.25">
      <c r="A938" t="s">
        <v>1143</v>
      </c>
      <c r="B938" t="s">
        <v>1144</v>
      </c>
      <c r="C938" t="str">
        <f>IFERROR(LEFT(LibresDx[[#This Row],[RUT]],FIND("-",LibresDx[[#This Row],[RUT]])-1),"")</f>
        <v>93329000</v>
      </c>
    </row>
    <row r="939" spans="1:3" x14ac:dyDescent="0.25">
      <c r="A939" t="s">
        <v>1145</v>
      </c>
      <c r="B939" t="s">
        <v>1146</v>
      </c>
      <c r="C939" t="str">
        <f>IFERROR(LEFT(LibresDx[[#This Row],[RUT]],FIND("-",LibresDx[[#This Row],[RUT]])-1),"")</f>
        <v>95089000</v>
      </c>
    </row>
    <row r="940" spans="1:3" x14ac:dyDescent="0.25">
      <c r="A940" t="s">
        <v>1158</v>
      </c>
      <c r="B940" t="s">
        <v>1159</v>
      </c>
      <c r="C940" t="str">
        <f>IFERROR(LEFT(LibresDx[[#This Row],[RUT]],FIND("-",LibresDx[[#This Row],[RUT]])-1),"")</f>
        <v>60509001</v>
      </c>
    </row>
    <row r="941" spans="1:3" x14ac:dyDescent="0.25">
      <c r="A941" t="s">
        <v>5150</v>
      </c>
      <c r="B941" t="s">
        <v>5707</v>
      </c>
      <c r="C941" t="str">
        <f>IFERROR(LEFT(LibresDx[[#This Row],[RUT]],FIND("-",LibresDx[[#This Row],[RUT]])-1),"")</f>
        <v>61004030</v>
      </c>
    </row>
    <row r="942" spans="1:3" x14ac:dyDescent="0.25">
      <c r="A942" t="s">
        <v>2463</v>
      </c>
      <c r="B942" t="s">
        <v>2464</v>
      </c>
      <c r="C942" t="str">
        <f>IFERROR(LEFT(LibresDx[[#This Row],[RUT]],FIND("-",LibresDx[[#This Row],[RUT]])-1),"")</f>
        <v>61608101</v>
      </c>
    </row>
    <row r="943" spans="1:3" x14ac:dyDescent="0.25">
      <c r="A943" t="s">
        <v>4418</v>
      </c>
      <c r="B943" t="s">
        <v>4419</v>
      </c>
      <c r="C943" t="str">
        <f>IFERROR(LEFT(LibresDx[[#This Row],[RUT]],FIND("-",LibresDx[[#This Row],[RUT]])-1),"")</f>
        <v>61978770</v>
      </c>
    </row>
    <row r="944" spans="1:3" x14ac:dyDescent="0.25">
      <c r="A944" t="s">
        <v>1170</v>
      </c>
      <c r="B944" t="s">
        <v>1171</v>
      </c>
      <c r="C944" t="str">
        <f>IFERROR(LEFT(LibresDx[[#This Row],[RUT]],FIND("-",LibresDx[[#This Row],[RUT]])-1),"")</f>
        <v>70990700</v>
      </c>
    </row>
    <row r="945" spans="1:3" x14ac:dyDescent="0.25">
      <c r="A945" t="s">
        <v>1168</v>
      </c>
      <c r="B945" t="s">
        <v>1169</v>
      </c>
      <c r="C945" t="str">
        <f>IFERROR(LEFT(LibresDx[[#This Row],[RUT]],FIND("-",LibresDx[[#This Row],[RUT]])-1),"")</f>
        <v>70995200</v>
      </c>
    </row>
    <row r="946" spans="1:3" x14ac:dyDescent="0.25">
      <c r="A946" t="s">
        <v>3760</v>
      </c>
      <c r="B946" t="s">
        <v>3761</v>
      </c>
      <c r="C946" t="str">
        <f>IFERROR(LEFT(LibresDx[[#This Row],[RUT]],FIND("-",LibresDx[[#This Row],[RUT]])-1),"")</f>
        <v>71540100</v>
      </c>
    </row>
    <row r="947" spans="1:3" x14ac:dyDescent="0.25">
      <c r="A947" t="s">
        <v>1166</v>
      </c>
      <c r="B947" t="s">
        <v>1167</v>
      </c>
      <c r="C947" t="str">
        <f>IFERROR(LEFT(LibresDx[[#This Row],[RUT]],FIND("-",LibresDx[[#This Row],[RUT]])-1),"")</f>
        <v>71647500</v>
      </c>
    </row>
    <row r="948" spans="1:3" x14ac:dyDescent="0.25">
      <c r="A948" t="s">
        <v>3732</v>
      </c>
      <c r="B948" t="s">
        <v>3733</v>
      </c>
      <c r="C948" t="str">
        <f>IFERROR(LEFT(LibresDx[[#This Row],[RUT]],FIND("-",LibresDx[[#This Row],[RUT]])-1),"")</f>
        <v>76049727</v>
      </c>
    </row>
    <row r="949" spans="1:3" x14ac:dyDescent="0.25">
      <c r="A949" t="s">
        <v>5151</v>
      </c>
      <c r="B949" t="s">
        <v>5708</v>
      </c>
      <c r="C949" t="str">
        <f>IFERROR(LEFT(LibresDx[[#This Row],[RUT]],FIND("-",LibresDx[[#This Row],[RUT]])-1),"")</f>
        <v>76457994</v>
      </c>
    </row>
    <row r="950" spans="1:3" x14ac:dyDescent="0.25">
      <c r="A950" t="s">
        <v>5152</v>
      </c>
      <c r="B950" t="s">
        <v>5709</v>
      </c>
      <c r="C950" t="str">
        <f>IFERROR(LEFT(LibresDx[[#This Row],[RUT]],FIND("-",LibresDx[[#This Row],[RUT]])-1),"")</f>
        <v>76520029</v>
      </c>
    </row>
    <row r="951" spans="1:3" x14ac:dyDescent="0.25">
      <c r="A951" t="s">
        <v>4689</v>
      </c>
      <c r="B951" t="s">
        <v>4690</v>
      </c>
      <c r="C951" t="str">
        <f>IFERROR(LEFT(LibresDx[[#This Row],[RUT]],FIND("-",LibresDx[[#This Row],[RUT]])-1),"")</f>
        <v>76574794</v>
      </c>
    </row>
    <row r="952" spans="1:3" x14ac:dyDescent="0.25">
      <c r="A952" t="s">
        <v>5153</v>
      </c>
      <c r="B952" t="s">
        <v>5710</v>
      </c>
      <c r="C952" t="str">
        <f>IFERROR(LEFT(LibresDx[[#This Row],[RUT]],FIND("-",LibresDx[[#This Row],[RUT]])-1),"")</f>
        <v>76701870</v>
      </c>
    </row>
    <row r="953" spans="1:3" x14ac:dyDescent="0.25">
      <c r="A953" t="s">
        <v>5154</v>
      </c>
      <c r="B953" t="s">
        <v>5711</v>
      </c>
      <c r="C953" t="str">
        <f>IFERROR(LEFT(LibresDx[[#This Row],[RUT]],FIND("-",LibresDx[[#This Row],[RUT]])-1),"")</f>
        <v>76701900</v>
      </c>
    </row>
    <row r="954" spans="1:3" x14ac:dyDescent="0.25">
      <c r="A954" t="s">
        <v>5155</v>
      </c>
      <c r="B954" t="s">
        <v>5712</v>
      </c>
      <c r="C954" t="str">
        <f>IFERROR(LEFT(LibresDx[[#This Row],[RUT]],FIND("-",LibresDx[[#This Row],[RUT]])-1),"")</f>
        <v>76754097</v>
      </c>
    </row>
    <row r="955" spans="1:3" x14ac:dyDescent="0.25">
      <c r="A955" t="s">
        <v>5156</v>
      </c>
      <c r="B955" t="s">
        <v>5713</v>
      </c>
      <c r="C955" t="str">
        <f>IFERROR(LEFT(LibresDx[[#This Row],[RUT]],FIND("-",LibresDx[[#This Row],[RUT]])-1),"")</f>
        <v>76769257</v>
      </c>
    </row>
    <row r="956" spans="1:3" x14ac:dyDescent="0.25">
      <c r="A956" t="s">
        <v>5157</v>
      </c>
      <c r="B956" t="s">
        <v>5714</v>
      </c>
      <c r="C956" t="str">
        <f>IFERROR(LEFT(LibresDx[[#This Row],[RUT]],FIND("-",LibresDx[[#This Row],[RUT]])-1),"")</f>
        <v>76908688</v>
      </c>
    </row>
    <row r="957" spans="1:3" x14ac:dyDescent="0.25">
      <c r="A957" t="s">
        <v>5158</v>
      </c>
      <c r="B957" t="s">
        <v>5715</v>
      </c>
      <c r="C957" t="str">
        <f>IFERROR(LEFT(LibresDx[[#This Row],[RUT]],FIND("-",LibresDx[[#This Row],[RUT]])-1),"")</f>
        <v>76945118</v>
      </c>
    </row>
    <row r="958" spans="1:3" x14ac:dyDescent="0.25">
      <c r="A958" t="s">
        <v>5159</v>
      </c>
      <c r="B958" t="s">
        <v>5716</v>
      </c>
      <c r="C958" t="str">
        <f>IFERROR(LEFT(LibresDx[[#This Row],[RUT]],FIND("-",LibresDx[[#This Row],[RUT]])-1),"")</f>
        <v>76962787</v>
      </c>
    </row>
    <row r="959" spans="1:3" x14ac:dyDescent="0.25">
      <c r="A959" t="s">
        <v>4782</v>
      </c>
      <c r="B959" t="s">
        <v>4783</v>
      </c>
      <c r="C959" t="str">
        <f>IFERROR(LEFT(LibresDx[[#This Row],[RUT]],FIND("-",LibresDx[[#This Row],[RUT]])-1),"")</f>
        <v>77005327</v>
      </c>
    </row>
    <row r="960" spans="1:3" x14ac:dyDescent="0.25">
      <c r="A960" t="s">
        <v>5160</v>
      </c>
      <c r="B960" t="s">
        <v>5717</v>
      </c>
      <c r="C960" t="str">
        <f>IFERROR(LEFT(LibresDx[[#This Row],[RUT]],FIND("-",LibresDx[[#This Row],[RUT]])-1),"")</f>
        <v>77077282</v>
      </c>
    </row>
    <row r="961" spans="1:3" x14ac:dyDescent="0.25">
      <c r="A961" t="s">
        <v>4443</v>
      </c>
      <c r="B961" t="s">
        <v>4444</v>
      </c>
      <c r="C961" t="str">
        <f>IFERROR(LEFT(LibresDx[[#This Row],[RUT]],FIND("-",LibresDx[[#This Row],[RUT]])-1),"")</f>
        <v>78191830</v>
      </c>
    </row>
    <row r="962" spans="1:3" x14ac:dyDescent="0.25">
      <c r="A962" t="s">
        <v>5161</v>
      </c>
      <c r="B962" t="s">
        <v>498</v>
      </c>
      <c r="C962" t="str">
        <f>IFERROR(LEFT(LibresDx[[#This Row],[RUT]],FIND("-",LibresDx[[#This Row],[RUT]])-1),"")</f>
        <v>81675600</v>
      </c>
    </row>
    <row r="963" spans="1:3" x14ac:dyDescent="0.25">
      <c r="A963" t="s">
        <v>1160</v>
      </c>
      <c r="B963" t="s">
        <v>1161</v>
      </c>
      <c r="C963" t="str">
        <f>IFERROR(LEFT(LibresDx[[#This Row],[RUT]],FIND("-",LibresDx[[#This Row],[RUT]])-1),"")</f>
        <v>81698900</v>
      </c>
    </row>
    <row r="964" spans="1:3" x14ac:dyDescent="0.25">
      <c r="A964" t="s">
        <v>1154</v>
      </c>
      <c r="B964" t="s">
        <v>1155</v>
      </c>
      <c r="C964" t="str">
        <f>IFERROR(LEFT(LibresDx[[#This Row],[RUT]],FIND("-",LibresDx[[#This Row],[RUT]])-1),"")</f>
        <v>90212000</v>
      </c>
    </row>
    <row r="965" spans="1:3" x14ac:dyDescent="0.25">
      <c r="A965" t="s">
        <v>5162</v>
      </c>
      <c r="B965" t="s">
        <v>1155</v>
      </c>
      <c r="C965" t="str">
        <f>IFERROR(LEFT(LibresDx[[#This Row],[RUT]],FIND("-",LibresDx[[#This Row],[RUT]])-1),"")</f>
        <v>90212000</v>
      </c>
    </row>
    <row r="966" spans="1:3" x14ac:dyDescent="0.25">
      <c r="A966" t="s">
        <v>4681</v>
      </c>
      <c r="B966" t="s">
        <v>4682</v>
      </c>
      <c r="C966" t="str">
        <f>IFERROR(LEFT(LibresDx[[#This Row],[RUT]],FIND("-",LibresDx[[#This Row],[RUT]])-1),"")</f>
        <v>96621640</v>
      </c>
    </row>
    <row r="967" spans="1:3" x14ac:dyDescent="0.25">
      <c r="A967" t="s">
        <v>5163</v>
      </c>
      <c r="B967" t="s">
        <v>1153</v>
      </c>
      <c r="C967" t="str">
        <f>IFERROR(LEFT(LibresDx[[#This Row],[RUT]],FIND("-",LibresDx[[#This Row],[RUT]])-1),"")</f>
        <v>96656430</v>
      </c>
    </row>
    <row r="968" spans="1:3" x14ac:dyDescent="0.25">
      <c r="A968" t="s">
        <v>1152</v>
      </c>
      <c r="B968" t="s">
        <v>1153</v>
      </c>
      <c r="C968" t="str">
        <f>IFERROR(LEFT(LibresDx[[#This Row],[RUT]],FIND("-",LibresDx[[#This Row],[RUT]])-1),"")</f>
        <v>96656430</v>
      </c>
    </row>
    <row r="969" spans="1:3" x14ac:dyDescent="0.25">
      <c r="A969" t="s">
        <v>1162</v>
      </c>
      <c r="B969" t="s">
        <v>1163</v>
      </c>
      <c r="C969" t="str">
        <f>IFERROR(LEFT(LibresDx[[#This Row],[RUT]],FIND("-",LibresDx[[#This Row],[RUT]])-1),"")</f>
        <v>96751950</v>
      </c>
    </row>
    <row r="970" spans="1:3" x14ac:dyDescent="0.25">
      <c r="A970" t="s">
        <v>5164</v>
      </c>
      <c r="B970" t="s">
        <v>5718</v>
      </c>
      <c r="C970" t="str">
        <f>IFERROR(LEFT(LibresDx[[#This Row],[RUT]],FIND("-",LibresDx[[#This Row],[RUT]])-1),"")</f>
        <v>96945440</v>
      </c>
    </row>
    <row r="971" spans="1:3" x14ac:dyDescent="0.25">
      <c r="A971" t="s">
        <v>5165</v>
      </c>
      <c r="B971" t="s">
        <v>1165</v>
      </c>
      <c r="C971" t="str">
        <f>IFERROR(LEFT(LibresDx[[#This Row],[RUT]],FIND("-",LibresDx[[#This Row],[RUT]])-1),"")</f>
        <v>99573420</v>
      </c>
    </row>
    <row r="972" spans="1:3" x14ac:dyDescent="0.25">
      <c r="A972" t="s">
        <v>1164</v>
      </c>
      <c r="B972" t="s">
        <v>1165</v>
      </c>
      <c r="C972" t="str">
        <f>IFERROR(LEFT(LibresDx[[#This Row],[RUT]],FIND("-",LibresDx[[#This Row],[RUT]])-1),"")</f>
        <v>99573420</v>
      </c>
    </row>
    <row r="973" spans="1:3" x14ac:dyDescent="0.25">
      <c r="A973" t="s">
        <v>4178</v>
      </c>
      <c r="B973" t="s">
        <v>4179</v>
      </c>
      <c r="C973" t="str">
        <f>IFERROR(LEFT(LibresDx[[#This Row],[RUT]],FIND("-",LibresDx[[#This Row],[RUT]])-1),"")</f>
        <v>99573490</v>
      </c>
    </row>
    <row r="974" spans="1:3" x14ac:dyDescent="0.25">
      <c r="A974" t="s">
        <v>3644</v>
      </c>
      <c r="B974" t="s">
        <v>3645</v>
      </c>
      <c r="C974" t="str">
        <f>IFERROR(LEFT(LibresDx[[#This Row],[RUT]],FIND("-",LibresDx[[#This Row],[RUT]])-1),"")</f>
        <v>77406340</v>
      </c>
    </row>
    <row r="975" spans="1:3" x14ac:dyDescent="0.25">
      <c r="A975" t="s">
        <v>5166</v>
      </c>
      <c r="B975" t="s">
        <v>1174</v>
      </c>
      <c r="C975" t="str">
        <f>IFERROR(LEFT(LibresDx[[#This Row],[RUT]],FIND("-",LibresDx[[#This Row],[RUT]])-1),"")</f>
        <v>84400600</v>
      </c>
    </row>
    <row r="976" spans="1:3" x14ac:dyDescent="0.25">
      <c r="A976" t="s">
        <v>2709</v>
      </c>
      <c r="B976" t="s">
        <v>2710</v>
      </c>
      <c r="C976" t="str">
        <f>IFERROR(LEFT(LibresDx[[#This Row],[RUT]],FIND("-",LibresDx[[#This Row],[RUT]])-1),"")</f>
        <v>92011000</v>
      </c>
    </row>
    <row r="977" spans="1:3" x14ac:dyDescent="0.25">
      <c r="A977" t="s">
        <v>1172</v>
      </c>
      <c r="B977" t="s">
        <v>1173</v>
      </c>
      <c r="C977" t="str">
        <f>IFERROR(LEFT(LibresDx[[#This Row],[RUT]],FIND("-",LibresDx[[#This Row],[RUT]])-1),"")</f>
        <v>79804220</v>
      </c>
    </row>
    <row r="978" spans="1:3" x14ac:dyDescent="0.25">
      <c r="A978" t="s">
        <v>5167</v>
      </c>
      <c r="B978" t="s">
        <v>1174</v>
      </c>
      <c r="C978" t="str">
        <f>IFERROR(LEFT(LibresDx[[#This Row],[RUT]],FIND("-",LibresDx[[#This Row],[RUT]])-1),"")</f>
        <v>84400600</v>
      </c>
    </row>
    <row r="979" spans="1:3" x14ac:dyDescent="0.25">
      <c r="A979" t="s">
        <v>2626</v>
      </c>
      <c r="B979" t="s">
        <v>2627</v>
      </c>
      <c r="C979" t="str">
        <f>IFERROR(LEFT(LibresDx[[#This Row],[RUT]],FIND("-",LibresDx[[#This Row],[RUT]])-1),"")</f>
        <v>76053525</v>
      </c>
    </row>
    <row r="980" spans="1:3" x14ac:dyDescent="0.25">
      <c r="A980" t="s">
        <v>1175</v>
      </c>
      <c r="B980" t="s">
        <v>1176</v>
      </c>
      <c r="C980" t="str">
        <f>IFERROR(LEFT(LibresDx[[#This Row],[RUT]],FIND("-",LibresDx[[#This Row],[RUT]])-1),"")</f>
        <v>76120247</v>
      </c>
    </row>
    <row r="981" spans="1:3" x14ac:dyDescent="0.25">
      <c r="A981" t="s">
        <v>109</v>
      </c>
      <c r="B981" t="s">
        <v>110</v>
      </c>
      <c r="C981" t="str">
        <f>IFERROR(LEFT(LibresDx[[#This Row],[RUT]],FIND("-",LibresDx[[#This Row],[RUT]])-1),"")</f>
        <v>76175118</v>
      </c>
    </row>
    <row r="982" spans="1:3" x14ac:dyDescent="0.25">
      <c r="A982" t="s">
        <v>4746</v>
      </c>
      <c r="B982" t="s">
        <v>4747</v>
      </c>
      <c r="C982" t="str">
        <f>IFERROR(LEFT(LibresDx[[#This Row],[RUT]],FIND("-",LibresDx[[#This Row],[RUT]])-1),"")</f>
        <v>76440284</v>
      </c>
    </row>
    <row r="983" spans="1:3" x14ac:dyDescent="0.25">
      <c r="A983" t="s">
        <v>5168</v>
      </c>
      <c r="B983" t="s">
        <v>5719</v>
      </c>
      <c r="C983" t="str">
        <f>IFERROR(LEFT(LibresDx[[#This Row],[RUT]],FIND("-",LibresDx[[#This Row],[RUT]])-1),"")</f>
        <v>76591150</v>
      </c>
    </row>
    <row r="984" spans="1:3" x14ac:dyDescent="0.25">
      <c r="A984" t="s">
        <v>5169</v>
      </c>
      <c r="B984" t="s">
        <v>1184</v>
      </c>
      <c r="C984" t="str">
        <f>IFERROR(LEFT(LibresDx[[#This Row],[RUT]],FIND("-",LibresDx[[#This Row],[RUT]])-1),"")</f>
        <v>76908610</v>
      </c>
    </row>
    <row r="985" spans="1:3" x14ac:dyDescent="0.25">
      <c r="A985" t="s">
        <v>1183</v>
      </c>
      <c r="B985" t="s">
        <v>1184</v>
      </c>
      <c r="C985" t="str">
        <f>IFERROR(LEFT(LibresDx[[#This Row],[RUT]],FIND("-",LibresDx[[#This Row],[RUT]])-1),"")</f>
        <v>76908610</v>
      </c>
    </row>
    <row r="986" spans="1:3" x14ac:dyDescent="0.25">
      <c r="A986" t="s">
        <v>1181</v>
      </c>
      <c r="B986" t="s">
        <v>1182</v>
      </c>
      <c r="C986" t="str">
        <f>IFERROR(LEFT(LibresDx[[#This Row],[RUT]],FIND("-",LibresDx[[#This Row],[RUT]])-1),"")</f>
        <v>79872420</v>
      </c>
    </row>
    <row r="987" spans="1:3" x14ac:dyDescent="0.25">
      <c r="A987" t="s">
        <v>5170</v>
      </c>
      <c r="B987" t="s">
        <v>866</v>
      </c>
      <c r="C987" t="str">
        <f>IFERROR(LEFT(LibresDx[[#This Row],[RUT]],FIND("-",LibresDx[[#This Row],[RUT]])-1),"")</f>
        <v>96512650</v>
      </c>
    </row>
    <row r="988" spans="1:3" x14ac:dyDescent="0.25">
      <c r="A988" t="s">
        <v>1177</v>
      </c>
      <c r="B988" t="s">
        <v>1178</v>
      </c>
      <c r="C988" t="str">
        <f>IFERROR(LEFT(LibresDx[[#This Row],[RUT]],FIND("-",LibresDx[[#This Row],[RUT]])-1),"")</f>
        <v>96627500</v>
      </c>
    </row>
    <row r="989" spans="1:3" x14ac:dyDescent="0.25">
      <c r="A989" t="s">
        <v>5171</v>
      </c>
      <c r="B989" t="s">
        <v>514</v>
      </c>
      <c r="C989" t="str">
        <f>IFERROR(LEFT(LibresDx[[#This Row],[RUT]],FIND("-",LibresDx[[#This Row],[RUT]])-1),"")</f>
        <v>96701530</v>
      </c>
    </row>
    <row r="990" spans="1:3" x14ac:dyDescent="0.25">
      <c r="A990" t="s">
        <v>1187</v>
      </c>
      <c r="B990" t="s">
        <v>1188</v>
      </c>
      <c r="C990" t="str">
        <f>IFERROR(LEFT(LibresDx[[#This Row],[RUT]],FIND("-",LibresDx[[#This Row],[RUT]])-1),"")</f>
        <v>76012833</v>
      </c>
    </row>
    <row r="991" spans="1:3" x14ac:dyDescent="0.25">
      <c r="A991" t="s">
        <v>4558</v>
      </c>
      <c r="B991" t="s">
        <v>4557</v>
      </c>
      <c r="C991" t="str">
        <f>IFERROR(LEFT(LibresDx[[#This Row],[RUT]],FIND("-",LibresDx[[#This Row],[RUT]])-1),"")</f>
        <v>76177119</v>
      </c>
    </row>
    <row r="992" spans="1:3" x14ac:dyDescent="0.25">
      <c r="A992" t="s">
        <v>4872</v>
      </c>
      <c r="B992" t="s">
        <v>4873</v>
      </c>
      <c r="C992" t="str">
        <f>IFERROR(LEFT(LibresDx[[#This Row],[RUT]],FIND("-",LibresDx[[#This Row],[RUT]])-1),"")</f>
        <v>76397228</v>
      </c>
    </row>
    <row r="993" spans="1:3" x14ac:dyDescent="0.25">
      <c r="A993" t="s">
        <v>4761</v>
      </c>
      <c r="B993" t="s">
        <v>4762</v>
      </c>
      <c r="C993" t="str">
        <f>IFERROR(LEFT(LibresDx[[#This Row],[RUT]],FIND("-",LibresDx[[#This Row],[RUT]])-1),"")</f>
        <v>77555460</v>
      </c>
    </row>
    <row r="994" spans="1:3" x14ac:dyDescent="0.25">
      <c r="A994" t="s">
        <v>1191</v>
      </c>
      <c r="B994" t="s">
        <v>1192</v>
      </c>
      <c r="C994" t="str">
        <f>IFERROR(LEFT(LibresDx[[#This Row],[RUT]],FIND("-",LibresDx[[#This Row],[RUT]])-1),"")</f>
        <v>80393200</v>
      </c>
    </row>
    <row r="995" spans="1:3" x14ac:dyDescent="0.25">
      <c r="A995" t="s">
        <v>1193</v>
      </c>
      <c r="B995" t="s">
        <v>1194</v>
      </c>
      <c r="C995" t="str">
        <f>IFERROR(LEFT(LibresDx[[#This Row],[RUT]],FIND("-",LibresDx[[#This Row],[RUT]])-1),"")</f>
        <v>86579500</v>
      </c>
    </row>
    <row r="996" spans="1:3" x14ac:dyDescent="0.25">
      <c r="A996" t="s">
        <v>1185</v>
      </c>
      <c r="B996" t="s">
        <v>1186</v>
      </c>
      <c r="C996" t="str">
        <f>IFERROR(LEFT(LibresDx[[#This Row],[RUT]],FIND("-",LibresDx[[#This Row],[RUT]])-1),"")</f>
        <v>96557910</v>
      </c>
    </row>
    <row r="997" spans="1:3" x14ac:dyDescent="0.25">
      <c r="A997" t="s">
        <v>1189</v>
      </c>
      <c r="B997" t="s">
        <v>1190</v>
      </c>
      <c r="C997" t="str">
        <f>IFERROR(LEFT(LibresDx[[#This Row],[RUT]],FIND("-",LibresDx[[#This Row],[RUT]])-1),"")</f>
        <v>99518800</v>
      </c>
    </row>
    <row r="998" spans="1:3" x14ac:dyDescent="0.25">
      <c r="A998" t="s">
        <v>4012</v>
      </c>
      <c r="B998" t="s">
        <v>4013</v>
      </c>
      <c r="C998" t="str">
        <f>IFERROR(LEFT(LibresDx[[#This Row],[RUT]],FIND("-",LibresDx[[#This Row],[RUT]])-1),"")</f>
        <v>76113060</v>
      </c>
    </row>
    <row r="999" spans="1:3" x14ac:dyDescent="0.25">
      <c r="A999" t="s">
        <v>1197</v>
      </c>
      <c r="B999" t="s">
        <v>1198</v>
      </c>
      <c r="C999" t="str">
        <f>IFERROR(LEFT(LibresDx[[#This Row],[RUT]],FIND("-",LibresDx[[#This Row],[RUT]])-1),"")</f>
        <v>78892050</v>
      </c>
    </row>
    <row r="1000" spans="1:3" x14ac:dyDescent="0.25">
      <c r="A1000" t="s">
        <v>1199</v>
      </c>
      <c r="B1000" t="s">
        <v>5720</v>
      </c>
      <c r="C1000" t="str">
        <f>IFERROR(LEFT(LibresDx[[#This Row],[RUT]],FIND("-",LibresDx[[#This Row],[RUT]])-1),"")</f>
        <v>79743390</v>
      </c>
    </row>
    <row r="1001" spans="1:3" x14ac:dyDescent="0.25">
      <c r="A1001" t="s">
        <v>1195</v>
      </c>
      <c r="B1001" t="s">
        <v>1196</v>
      </c>
      <c r="C1001" t="str">
        <f>IFERROR(LEFT(LibresDx[[#This Row],[RUT]],FIND("-",LibresDx[[#This Row],[RUT]])-1),"")</f>
        <v>96651180</v>
      </c>
    </row>
    <row r="1002" spans="1:3" x14ac:dyDescent="0.25">
      <c r="A1002" t="s">
        <v>1206</v>
      </c>
      <c r="B1002" t="s">
        <v>1207</v>
      </c>
      <c r="C1002" t="str">
        <f>IFERROR(LEFT(LibresDx[[#This Row],[RUT]],FIND("-",LibresDx[[#This Row],[RUT]])-1),"")</f>
        <v>61602189</v>
      </c>
    </row>
    <row r="1003" spans="1:3" x14ac:dyDescent="0.25">
      <c r="A1003" t="s">
        <v>1212</v>
      </c>
      <c r="B1003" t="s">
        <v>1213</v>
      </c>
      <c r="C1003" t="str">
        <f>IFERROR(LEFT(LibresDx[[#This Row],[RUT]],FIND("-",LibresDx[[#This Row],[RUT]])-1),"")</f>
        <v>61602295</v>
      </c>
    </row>
    <row r="1004" spans="1:3" x14ac:dyDescent="0.25">
      <c r="A1004" t="s">
        <v>4008</v>
      </c>
      <c r="B1004" t="s">
        <v>4009</v>
      </c>
      <c r="C1004" t="str">
        <f>IFERROR(LEFT(LibresDx[[#This Row],[RUT]],FIND("-",LibresDx[[#This Row],[RUT]])-1),"")</f>
        <v>70383600</v>
      </c>
    </row>
    <row r="1005" spans="1:3" x14ac:dyDescent="0.25">
      <c r="A1005" t="s">
        <v>1204</v>
      </c>
      <c r="B1005" t="s">
        <v>1205</v>
      </c>
      <c r="C1005" t="str">
        <f>IFERROR(LEFT(LibresDx[[#This Row],[RUT]],FIND("-",LibresDx[[#This Row],[RUT]])-1),"")</f>
        <v>76020458</v>
      </c>
    </row>
    <row r="1006" spans="1:3" x14ac:dyDescent="0.25">
      <c r="A1006" t="s">
        <v>3734</v>
      </c>
      <c r="B1006" t="s">
        <v>3735</v>
      </c>
      <c r="C1006" t="str">
        <f>IFERROR(LEFT(LibresDx[[#This Row],[RUT]],FIND("-",LibresDx[[#This Row],[RUT]])-1),"")</f>
        <v>76057158</v>
      </c>
    </row>
    <row r="1007" spans="1:3" x14ac:dyDescent="0.25">
      <c r="A1007" t="s">
        <v>1200</v>
      </c>
      <c r="B1007" t="s">
        <v>1201</v>
      </c>
      <c r="C1007" t="str">
        <f>IFERROR(LEFT(LibresDx[[#This Row],[RUT]],FIND("-",LibresDx[[#This Row],[RUT]])-1),"")</f>
        <v>87765000</v>
      </c>
    </row>
    <row r="1008" spans="1:3" x14ac:dyDescent="0.25">
      <c r="A1008" t="s">
        <v>1208</v>
      </c>
      <c r="B1008" t="s">
        <v>1209</v>
      </c>
      <c r="C1008" t="str">
        <f>IFERROR(LEFT(LibresDx[[#This Row],[RUT]],FIND("-",LibresDx[[#This Row],[RUT]])-1),"")</f>
        <v>92458000</v>
      </c>
    </row>
    <row r="1009" spans="1:3" x14ac:dyDescent="0.25">
      <c r="A1009" t="s">
        <v>1210</v>
      </c>
      <c r="B1009" t="s">
        <v>1211</v>
      </c>
      <c r="C1009" t="str">
        <f>IFERROR(LEFT(LibresDx[[#This Row],[RUT]],FIND("-",LibresDx[[#This Row],[RUT]])-1),"")</f>
        <v>96847320</v>
      </c>
    </row>
    <row r="1010" spans="1:3" x14ac:dyDescent="0.25">
      <c r="A1010" t="s">
        <v>3872</v>
      </c>
      <c r="B1010" t="s">
        <v>3873</v>
      </c>
      <c r="C1010" t="str">
        <f>IFERROR(LEFT(LibresDx[[#This Row],[RUT]],FIND("-",LibresDx[[#This Row],[RUT]])-1),"")</f>
        <v>76152200</v>
      </c>
    </row>
    <row r="1011" spans="1:3" x14ac:dyDescent="0.25">
      <c r="A1011" t="s">
        <v>4882</v>
      </c>
      <c r="B1011" t="s">
        <v>4883</v>
      </c>
      <c r="C1011" t="str">
        <f>IFERROR(LEFT(LibresDx[[#This Row],[RUT]],FIND("-",LibresDx[[#This Row],[RUT]])-1),"")</f>
        <v>76002124</v>
      </c>
    </row>
    <row r="1012" spans="1:3" x14ac:dyDescent="0.25">
      <c r="A1012" t="s">
        <v>5172</v>
      </c>
      <c r="B1012" t="s">
        <v>5721</v>
      </c>
      <c r="C1012" t="str">
        <f>IFERROR(LEFT(LibresDx[[#This Row],[RUT]],FIND("-",LibresDx[[#This Row],[RUT]])-1),"")</f>
        <v>76154542</v>
      </c>
    </row>
    <row r="1013" spans="1:3" x14ac:dyDescent="0.25">
      <c r="A1013" t="s">
        <v>4794</v>
      </c>
      <c r="B1013" t="s">
        <v>4795</v>
      </c>
      <c r="C1013" t="str">
        <f>IFERROR(LEFT(LibresDx[[#This Row],[RUT]],FIND("-",LibresDx[[#This Row],[RUT]])-1),"")</f>
        <v>76587957</v>
      </c>
    </row>
    <row r="1014" spans="1:3" x14ac:dyDescent="0.25">
      <c r="A1014" t="s">
        <v>1440</v>
      </c>
      <c r="B1014" t="s">
        <v>1441</v>
      </c>
      <c r="C1014" t="str">
        <f>IFERROR(LEFT(LibresDx[[#This Row],[RUT]],FIND("-",LibresDx[[#This Row],[RUT]])-1),"")</f>
        <v>78126110</v>
      </c>
    </row>
    <row r="1015" spans="1:3" x14ac:dyDescent="0.25">
      <c r="A1015" t="s">
        <v>1793</v>
      </c>
      <c r="B1015" t="s">
        <v>1794</v>
      </c>
      <c r="C1015" t="str">
        <f>IFERROR(LEFT(LibresDx[[#This Row],[RUT]],FIND("-",LibresDx[[#This Row],[RUT]])-1),"")</f>
        <v>78399050</v>
      </c>
    </row>
    <row r="1016" spans="1:3" x14ac:dyDescent="0.25">
      <c r="A1016" t="s">
        <v>3660</v>
      </c>
      <c r="B1016" t="s">
        <v>3661</v>
      </c>
      <c r="C1016" t="str">
        <f>IFERROR(LEFT(LibresDx[[#This Row],[RUT]],FIND("-",LibresDx[[#This Row],[RUT]])-1),"")</f>
        <v>82888200</v>
      </c>
    </row>
    <row r="1017" spans="1:3" x14ac:dyDescent="0.25">
      <c r="A1017" t="s">
        <v>1218</v>
      </c>
      <c r="B1017" t="s">
        <v>1219</v>
      </c>
      <c r="C1017" t="str">
        <f>IFERROR(LEFT(LibresDx[[#This Row],[RUT]],FIND("-",LibresDx[[#This Row],[RUT]])-1),"")</f>
        <v>76188974</v>
      </c>
    </row>
    <row r="1018" spans="1:3" x14ac:dyDescent="0.25">
      <c r="A1018" t="s">
        <v>3736</v>
      </c>
      <c r="B1018" t="s">
        <v>3737</v>
      </c>
      <c r="C1018" t="str">
        <f>IFERROR(LEFT(LibresDx[[#This Row],[RUT]],FIND("-",LibresDx[[#This Row],[RUT]])-1),"")</f>
        <v>76414510</v>
      </c>
    </row>
    <row r="1019" spans="1:3" x14ac:dyDescent="0.25">
      <c r="A1019" t="s">
        <v>1224</v>
      </c>
      <c r="B1019" t="s">
        <v>1225</v>
      </c>
      <c r="C1019" t="str">
        <f>IFERROR(LEFT(LibresDx[[#This Row],[RUT]],FIND("-",LibresDx[[#This Row],[RUT]])-1),"")</f>
        <v>77706890</v>
      </c>
    </row>
    <row r="1020" spans="1:3" x14ac:dyDescent="0.25">
      <c r="A1020" t="s">
        <v>1214</v>
      </c>
      <c r="B1020" t="s">
        <v>1215</v>
      </c>
      <c r="C1020" t="str">
        <f>IFERROR(LEFT(LibresDx[[#This Row],[RUT]],FIND("-",LibresDx[[#This Row],[RUT]])-1),"")</f>
        <v>79662760</v>
      </c>
    </row>
    <row r="1021" spans="1:3" x14ac:dyDescent="0.25">
      <c r="A1021" t="s">
        <v>1222</v>
      </c>
      <c r="B1021" t="s">
        <v>1223</v>
      </c>
      <c r="C1021" t="str">
        <f>IFERROR(LEFT(LibresDx[[#This Row],[RUT]],FIND("-",LibresDx[[#This Row],[RUT]])-1),"")</f>
        <v>91335000</v>
      </c>
    </row>
    <row r="1022" spans="1:3" x14ac:dyDescent="0.25">
      <c r="A1022" t="s">
        <v>1228</v>
      </c>
      <c r="B1022" t="s">
        <v>1229</v>
      </c>
      <c r="C1022" t="str">
        <f>IFERROR(LEFT(LibresDx[[#This Row],[RUT]],FIND("-",LibresDx[[#This Row],[RUT]])-1),"")</f>
        <v>93077000</v>
      </c>
    </row>
    <row r="1023" spans="1:3" x14ac:dyDescent="0.25">
      <c r="A1023" t="s">
        <v>1230</v>
      </c>
      <c r="B1023" t="s">
        <v>1231</v>
      </c>
      <c r="C1023" t="str">
        <f>IFERROR(LEFT(LibresDx[[#This Row],[RUT]],FIND("-",LibresDx[[#This Row],[RUT]])-1),"")</f>
        <v>93933000</v>
      </c>
    </row>
    <row r="1024" spans="1:3" x14ac:dyDescent="0.25">
      <c r="A1024" t="s">
        <v>1226</v>
      </c>
      <c r="B1024" t="s">
        <v>1227</v>
      </c>
      <c r="C1024" t="str">
        <f>IFERROR(LEFT(LibresDx[[#This Row],[RUT]],FIND("-",LibresDx[[#This Row],[RUT]])-1),"")</f>
        <v>96970470</v>
      </c>
    </row>
    <row r="1025" spans="1:3" x14ac:dyDescent="0.25">
      <c r="A1025" t="s">
        <v>5173</v>
      </c>
      <c r="B1025" t="s">
        <v>4519</v>
      </c>
      <c r="C1025" t="str">
        <f>IFERROR(LEFT(LibresDx[[#This Row],[RUT]],FIND("-",LibresDx[[#This Row],[RUT]])-1),"")</f>
        <v>12788333</v>
      </c>
    </row>
    <row r="1026" spans="1:3" x14ac:dyDescent="0.25">
      <c r="A1026" t="s">
        <v>1240</v>
      </c>
      <c r="B1026" t="s">
        <v>1241</v>
      </c>
      <c r="C1026" t="str">
        <f>IFERROR(LEFT(LibresDx[[#This Row],[RUT]],FIND("-",LibresDx[[#This Row],[RUT]])-1),"")</f>
        <v>5026232</v>
      </c>
    </row>
    <row r="1027" spans="1:3" x14ac:dyDescent="0.25">
      <c r="A1027" t="s">
        <v>3646</v>
      </c>
      <c r="B1027" t="s">
        <v>3647</v>
      </c>
      <c r="C1027" t="str">
        <f>IFERROR(LEFT(LibresDx[[#This Row],[RUT]],FIND("-",LibresDx[[#This Row],[RUT]])-1),"")</f>
        <v>52001818</v>
      </c>
    </row>
    <row r="1028" spans="1:3" x14ac:dyDescent="0.25">
      <c r="A1028" t="s">
        <v>4428</v>
      </c>
      <c r="B1028" t="s">
        <v>4429</v>
      </c>
      <c r="C1028" t="str">
        <f>IFERROR(LEFT(LibresDx[[#This Row],[RUT]],FIND("-",LibresDx[[#This Row],[RUT]])-1),"")</f>
        <v>7428491</v>
      </c>
    </row>
    <row r="1029" spans="1:3" x14ac:dyDescent="0.25">
      <c r="A1029" t="s">
        <v>5174</v>
      </c>
      <c r="B1029" t="s">
        <v>1233</v>
      </c>
      <c r="C1029" t="str">
        <f>IFERROR(LEFT(LibresDx[[#This Row],[RUT]],FIND("-",LibresDx[[#This Row],[RUT]])-1),"")</f>
        <v>76016164</v>
      </c>
    </row>
    <row r="1030" spans="1:3" x14ac:dyDescent="0.25">
      <c r="A1030" t="s">
        <v>1232</v>
      </c>
      <c r="B1030" t="s">
        <v>1233</v>
      </c>
      <c r="C1030" t="str">
        <f>IFERROR(LEFT(LibresDx[[#This Row],[RUT]],FIND("-",LibresDx[[#This Row],[RUT]])-1),"")</f>
        <v>76016164</v>
      </c>
    </row>
    <row r="1031" spans="1:3" x14ac:dyDescent="0.25">
      <c r="A1031" t="s">
        <v>1242</v>
      </c>
      <c r="B1031" t="s">
        <v>1243</v>
      </c>
      <c r="C1031" t="str">
        <f>IFERROR(LEFT(LibresDx[[#This Row],[RUT]],FIND("-",LibresDx[[#This Row],[RUT]])-1),"")</f>
        <v>76279860</v>
      </c>
    </row>
    <row r="1032" spans="1:3" x14ac:dyDescent="0.25">
      <c r="A1032" t="s">
        <v>4727</v>
      </c>
      <c r="B1032" t="s">
        <v>4728</v>
      </c>
      <c r="C1032" t="str">
        <f>IFERROR(LEFT(LibresDx[[#This Row],[RUT]],FIND("-",LibresDx[[#This Row],[RUT]])-1),"")</f>
        <v>76475539</v>
      </c>
    </row>
    <row r="1033" spans="1:3" x14ac:dyDescent="0.25">
      <c r="A1033" t="s">
        <v>4547</v>
      </c>
      <c r="B1033" t="s">
        <v>4548</v>
      </c>
      <c r="C1033" t="str">
        <f>IFERROR(LEFT(LibresDx[[#This Row],[RUT]],FIND("-",LibresDx[[#This Row],[RUT]])-1),"")</f>
        <v>76838002</v>
      </c>
    </row>
    <row r="1034" spans="1:3" x14ac:dyDescent="0.25">
      <c r="A1034" t="s">
        <v>1236</v>
      </c>
      <c r="B1034" t="s">
        <v>1237</v>
      </c>
      <c r="C1034" t="str">
        <f>IFERROR(LEFT(LibresDx[[#This Row],[RUT]],FIND("-",LibresDx[[#This Row],[RUT]])-1),"")</f>
        <v>78331790</v>
      </c>
    </row>
    <row r="1035" spans="1:3" x14ac:dyDescent="0.25">
      <c r="A1035" t="s">
        <v>3874</v>
      </c>
      <c r="B1035" t="s">
        <v>3875</v>
      </c>
      <c r="C1035" t="str">
        <f>IFERROR(LEFT(LibresDx[[#This Row],[RUT]],FIND("-",LibresDx[[#This Row],[RUT]])-1),"")</f>
        <v>79505730</v>
      </c>
    </row>
    <row r="1036" spans="1:3" x14ac:dyDescent="0.25">
      <c r="A1036" t="s">
        <v>1234</v>
      </c>
      <c r="B1036" t="s">
        <v>1235</v>
      </c>
      <c r="C1036" t="str">
        <f>IFERROR(LEFT(LibresDx[[#This Row],[RUT]],FIND("-",LibresDx[[#This Row],[RUT]])-1),"")</f>
        <v>79712980</v>
      </c>
    </row>
    <row r="1037" spans="1:3" x14ac:dyDescent="0.25">
      <c r="A1037" t="s">
        <v>1238</v>
      </c>
      <c r="B1037" t="s">
        <v>1239</v>
      </c>
      <c r="C1037" t="str">
        <f>IFERROR(LEFT(LibresDx[[#This Row],[RUT]],FIND("-",LibresDx[[#This Row],[RUT]])-1),"")</f>
        <v>79974690</v>
      </c>
    </row>
    <row r="1038" spans="1:3" x14ac:dyDescent="0.25">
      <c r="A1038" t="s">
        <v>4594</v>
      </c>
      <c r="B1038" t="s">
        <v>4595</v>
      </c>
      <c r="C1038" t="str">
        <f>IFERROR(LEFT(LibresDx[[#This Row],[RUT]],FIND("-",LibresDx[[#This Row],[RUT]])-1),"")</f>
        <v>9523700</v>
      </c>
    </row>
    <row r="1039" spans="1:3" x14ac:dyDescent="0.25">
      <c r="A1039" t="s">
        <v>1244</v>
      </c>
      <c r="B1039" t="s">
        <v>1245</v>
      </c>
      <c r="C1039" t="str">
        <f>IFERROR(LEFT(LibresDx[[#This Row],[RUT]],FIND("-",LibresDx[[#This Row],[RUT]])-1),"")</f>
        <v>76026945</v>
      </c>
    </row>
    <row r="1040" spans="1:3" x14ac:dyDescent="0.25">
      <c r="A1040" t="s">
        <v>1250</v>
      </c>
      <c r="B1040" t="s">
        <v>1251</v>
      </c>
      <c r="C1040" t="str">
        <f>IFERROR(LEFT(LibresDx[[#This Row],[RUT]],FIND("-",LibresDx[[#This Row],[RUT]])-1),"")</f>
        <v>61606307</v>
      </c>
    </row>
    <row r="1041" spans="1:3" x14ac:dyDescent="0.25">
      <c r="A1041" t="s">
        <v>1248</v>
      </c>
      <c r="B1041" t="s">
        <v>1249</v>
      </c>
      <c r="C1041" t="str">
        <f>IFERROR(LEFT(LibresDx[[#This Row],[RUT]],FIND("-",LibresDx[[#This Row],[RUT]])-1),"")</f>
        <v>76198297</v>
      </c>
    </row>
    <row r="1042" spans="1:3" x14ac:dyDescent="0.25">
      <c r="A1042" t="s">
        <v>5175</v>
      </c>
      <c r="B1042" t="s">
        <v>5722</v>
      </c>
      <c r="C1042" t="str">
        <f>IFERROR(LEFT(LibresDx[[#This Row],[RUT]],FIND("-",LibresDx[[#This Row],[RUT]])-1),"")</f>
        <v>76230978</v>
      </c>
    </row>
    <row r="1043" spans="1:3" x14ac:dyDescent="0.25">
      <c r="A1043" t="s">
        <v>1246</v>
      </c>
      <c r="B1043" t="s">
        <v>1247</v>
      </c>
      <c r="C1043" t="str">
        <f>IFERROR(LEFT(LibresDx[[#This Row],[RUT]],FIND("-",LibresDx[[#This Row],[RUT]])-1),"")</f>
        <v>99542570</v>
      </c>
    </row>
    <row r="1044" spans="1:3" x14ac:dyDescent="0.25">
      <c r="A1044" t="s">
        <v>1254</v>
      </c>
      <c r="B1044" t="s">
        <v>1255</v>
      </c>
      <c r="C1044" t="str">
        <f>IFERROR(LEFT(LibresDx[[#This Row],[RUT]],FIND("-",LibresDx[[#This Row],[RUT]])-1),"")</f>
        <v>76143821</v>
      </c>
    </row>
    <row r="1045" spans="1:3" x14ac:dyDescent="0.25">
      <c r="A1045" t="s">
        <v>1260</v>
      </c>
      <c r="B1045" t="s">
        <v>1261</v>
      </c>
      <c r="C1045" t="str">
        <f>IFERROR(LEFT(LibresDx[[#This Row],[RUT]],FIND("-",LibresDx[[#This Row],[RUT]])-1),"")</f>
        <v>76298300</v>
      </c>
    </row>
    <row r="1046" spans="1:3" x14ac:dyDescent="0.25">
      <c r="A1046" t="s">
        <v>4520</v>
      </c>
      <c r="B1046" t="s">
        <v>4521</v>
      </c>
      <c r="C1046" t="str">
        <f>IFERROR(LEFT(LibresDx[[#This Row],[RUT]],FIND("-",LibresDx[[#This Row],[RUT]])-1),"")</f>
        <v>76316386</v>
      </c>
    </row>
    <row r="1047" spans="1:3" x14ac:dyDescent="0.25">
      <c r="A1047" t="s">
        <v>3642</v>
      </c>
      <c r="B1047" t="s">
        <v>3643</v>
      </c>
      <c r="C1047" t="str">
        <f>IFERROR(LEFT(LibresDx[[#This Row],[RUT]],FIND("-",LibresDx[[#This Row],[RUT]])-1),"")</f>
        <v>79895330</v>
      </c>
    </row>
    <row r="1048" spans="1:3" x14ac:dyDescent="0.25">
      <c r="A1048" t="s">
        <v>1252</v>
      </c>
      <c r="B1048" t="s">
        <v>1253</v>
      </c>
      <c r="C1048" t="str">
        <f>IFERROR(LEFT(LibresDx[[#This Row],[RUT]],FIND("-",LibresDx[[#This Row],[RUT]])-1),"")</f>
        <v>80860400</v>
      </c>
    </row>
    <row r="1049" spans="1:3" x14ac:dyDescent="0.25">
      <c r="A1049" t="s">
        <v>1258</v>
      </c>
      <c r="B1049" t="s">
        <v>1259</v>
      </c>
      <c r="C1049" t="str">
        <f>IFERROR(LEFT(LibresDx[[#This Row],[RUT]],FIND("-",LibresDx[[#This Row],[RUT]])-1),"")</f>
        <v>87913200</v>
      </c>
    </row>
    <row r="1050" spans="1:3" x14ac:dyDescent="0.25">
      <c r="A1050" t="s">
        <v>1256</v>
      </c>
      <c r="B1050" t="s">
        <v>1257</v>
      </c>
      <c r="C1050" t="str">
        <f>IFERROR(LEFT(LibresDx[[#This Row],[RUT]],FIND("-",LibresDx[[#This Row],[RUT]])-1),"")</f>
        <v>96894000</v>
      </c>
    </row>
    <row r="1051" spans="1:3" x14ac:dyDescent="0.25">
      <c r="A1051" t="s">
        <v>1262</v>
      </c>
      <c r="B1051" t="s">
        <v>1263</v>
      </c>
      <c r="C1051" t="str">
        <f>IFERROR(LEFT(LibresDx[[#This Row],[RUT]],FIND("-",LibresDx[[#This Row],[RUT]])-1),"")</f>
        <v>99520880</v>
      </c>
    </row>
    <row r="1052" spans="1:3" x14ac:dyDescent="0.25">
      <c r="A1052" t="s">
        <v>1270</v>
      </c>
      <c r="B1052" t="s">
        <v>1271</v>
      </c>
      <c r="C1052" t="str">
        <f>IFERROR(LEFT(LibresDx[[#This Row],[RUT]],FIND("-",LibresDx[[#This Row],[RUT]])-1),"")</f>
        <v>75588066</v>
      </c>
    </row>
    <row r="1053" spans="1:3" x14ac:dyDescent="0.25">
      <c r="A1053" t="s">
        <v>3738</v>
      </c>
      <c r="B1053" t="s">
        <v>3739</v>
      </c>
      <c r="C1053" t="str">
        <f>IFERROR(LEFT(LibresDx[[#This Row],[RUT]],FIND("-",LibresDx[[#This Row],[RUT]])-1),"")</f>
        <v>76606220</v>
      </c>
    </row>
    <row r="1054" spans="1:3" x14ac:dyDescent="0.25">
      <c r="A1054" t="s">
        <v>1268</v>
      </c>
      <c r="B1054" t="s">
        <v>1269</v>
      </c>
      <c r="C1054" t="str">
        <f>IFERROR(LEFT(LibresDx[[#This Row],[RUT]],FIND("-",LibresDx[[#This Row],[RUT]])-1),"")</f>
        <v>81852700</v>
      </c>
    </row>
    <row r="1055" spans="1:3" x14ac:dyDescent="0.25">
      <c r="A1055" t="s">
        <v>1264</v>
      </c>
      <c r="B1055" t="s">
        <v>1265</v>
      </c>
      <c r="C1055" t="str">
        <f>IFERROR(LEFT(LibresDx[[#This Row],[RUT]],FIND("-",LibresDx[[#This Row],[RUT]])-1),"")</f>
        <v>90209000</v>
      </c>
    </row>
    <row r="1056" spans="1:3" x14ac:dyDescent="0.25">
      <c r="A1056" t="s">
        <v>5176</v>
      </c>
      <c r="B1056" t="s">
        <v>2750</v>
      </c>
      <c r="C1056" t="str">
        <f>IFERROR(LEFT(LibresDx[[#This Row],[RUT]],FIND("-",LibresDx[[#This Row],[RUT]])-1),"")</f>
        <v>96791560</v>
      </c>
    </row>
    <row r="1057" spans="1:3" x14ac:dyDescent="0.25">
      <c r="A1057" t="s">
        <v>1525</v>
      </c>
      <c r="B1057" t="s">
        <v>1526</v>
      </c>
      <c r="C1057" t="str">
        <f>IFERROR(LEFT(LibresDx[[#This Row],[RUT]],FIND("-",LibresDx[[#This Row],[RUT]])-1),"")</f>
        <v>10939652</v>
      </c>
    </row>
    <row r="1058" spans="1:3" x14ac:dyDescent="0.25">
      <c r="A1058" t="s">
        <v>1573</v>
      </c>
      <c r="B1058" t="s">
        <v>1574</v>
      </c>
      <c r="C1058" t="str">
        <f>IFERROR(LEFT(LibresDx[[#This Row],[RUT]],FIND("-",LibresDx[[#This Row],[RUT]])-1),"")</f>
        <v>3478974</v>
      </c>
    </row>
    <row r="1059" spans="1:3" x14ac:dyDescent="0.25">
      <c r="A1059" t="s">
        <v>5177</v>
      </c>
      <c r="B1059" t="s">
        <v>1580</v>
      </c>
      <c r="C1059" t="str">
        <f>IFERROR(LEFT(LibresDx[[#This Row],[RUT]],FIND("-",LibresDx[[#This Row],[RUT]])-1),"")</f>
        <v>61607401</v>
      </c>
    </row>
    <row r="1060" spans="1:3" x14ac:dyDescent="0.25">
      <c r="A1060" t="s">
        <v>1567</v>
      </c>
      <c r="B1060" t="s">
        <v>1568</v>
      </c>
      <c r="C1060" t="str">
        <f>IFERROR(LEFT(LibresDx[[#This Row],[RUT]],FIND("-",LibresDx[[#This Row],[RUT]])-1),"")</f>
        <v>7090379</v>
      </c>
    </row>
    <row r="1061" spans="1:3" x14ac:dyDescent="0.25">
      <c r="A1061" t="s">
        <v>1272</v>
      </c>
      <c r="B1061" t="s">
        <v>5723</v>
      </c>
      <c r="C1061" t="str">
        <f>IFERROR(LEFT(LibresDx[[#This Row],[RUT]],FIND("-",LibresDx[[#This Row],[RUT]])-1),"")</f>
        <v>76090483</v>
      </c>
    </row>
    <row r="1062" spans="1:3" x14ac:dyDescent="0.25">
      <c r="A1062" t="s">
        <v>5178</v>
      </c>
      <c r="B1062" t="s">
        <v>1584</v>
      </c>
      <c r="C1062" t="str">
        <f>IFERROR(LEFT(LibresDx[[#This Row],[RUT]],FIND("-",LibresDx[[#This Row],[RUT]])-1),"")</f>
        <v>76101037</v>
      </c>
    </row>
    <row r="1063" spans="1:3" x14ac:dyDescent="0.25">
      <c r="A1063" t="s">
        <v>1273</v>
      </c>
      <c r="B1063" t="s">
        <v>1274</v>
      </c>
      <c r="C1063" t="str">
        <f>IFERROR(LEFT(LibresDx[[#This Row],[RUT]],FIND("-",LibresDx[[#This Row],[RUT]])-1),"")</f>
        <v>76116213</v>
      </c>
    </row>
    <row r="1064" spans="1:3" x14ac:dyDescent="0.25">
      <c r="A1064" t="s">
        <v>5179</v>
      </c>
      <c r="B1064" t="s">
        <v>1274</v>
      </c>
      <c r="C1064" t="str">
        <f>IFERROR(LEFT(LibresDx[[#This Row],[RUT]],FIND("-",LibresDx[[#This Row],[RUT]])-1),"")</f>
        <v>76116213</v>
      </c>
    </row>
    <row r="1065" spans="1:3" x14ac:dyDescent="0.25">
      <c r="A1065" t="s">
        <v>5180</v>
      </c>
      <c r="B1065" t="s">
        <v>1276</v>
      </c>
      <c r="C1065" t="str">
        <f>IFERROR(LEFT(LibresDx[[#This Row],[RUT]],FIND("-",LibresDx[[#This Row],[RUT]])-1),"")</f>
        <v>76143855</v>
      </c>
    </row>
    <row r="1066" spans="1:3" x14ac:dyDescent="0.25">
      <c r="A1066" t="s">
        <v>1275</v>
      </c>
      <c r="B1066" t="s">
        <v>1276</v>
      </c>
      <c r="C1066" t="str">
        <f>IFERROR(LEFT(LibresDx[[#This Row],[RUT]],FIND("-",LibresDx[[#This Row],[RUT]])-1),"")</f>
        <v>76143855</v>
      </c>
    </row>
    <row r="1067" spans="1:3" x14ac:dyDescent="0.25">
      <c r="A1067" t="s">
        <v>5181</v>
      </c>
      <c r="B1067" t="s">
        <v>5724</v>
      </c>
      <c r="C1067" t="str">
        <f>IFERROR(LEFT(LibresDx[[#This Row],[RUT]],FIND("-",LibresDx[[#This Row],[RUT]])-1),"")</f>
        <v>76230574</v>
      </c>
    </row>
    <row r="1068" spans="1:3" x14ac:dyDescent="0.25">
      <c r="A1068" t="s">
        <v>4559</v>
      </c>
      <c r="B1068" t="s">
        <v>4560</v>
      </c>
      <c r="C1068" t="str">
        <f>IFERROR(LEFT(LibresDx[[#This Row],[RUT]],FIND("-",LibresDx[[#This Row],[RUT]])-1),"")</f>
        <v>77166727</v>
      </c>
    </row>
    <row r="1069" spans="1:3" x14ac:dyDescent="0.25">
      <c r="A1069" t="s">
        <v>5182</v>
      </c>
      <c r="B1069" t="s">
        <v>1564</v>
      </c>
      <c r="C1069" t="str">
        <f>IFERROR(LEFT(LibresDx[[#This Row],[RUT]],FIND("-",LibresDx[[#This Row],[RUT]])-1),"")</f>
        <v>77245870</v>
      </c>
    </row>
    <row r="1070" spans="1:3" x14ac:dyDescent="0.25">
      <c r="A1070" t="s">
        <v>5183</v>
      </c>
      <c r="B1070" t="s">
        <v>1528</v>
      </c>
      <c r="C1070" t="str">
        <f>IFERROR(LEFT(LibresDx[[#This Row],[RUT]],FIND("-",LibresDx[[#This Row],[RUT]])-1),"")</f>
        <v>77522330</v>
      </c>
    </row>
    <row r="1071" spans="1:3" x14ac:dyDescent="0.25">
      <c r="A1071" t="s">
        <v>1527</v>
      </c>
      <c r="B1071" t="s">
        <v>1528</v>
      </c>
      <c r="C1071" t="str">
        <f>IFERROR(LEFT(LibresDx[[#This Row],[RUT]],FIND("-",LibresDx[[#This Row],[RUT]])-1),"")</f>
        <v>77522330</v>
      </c>
    </row>
    <row r="1072" spans="1:3" x14ac:dyDescent="0.25">
      <c r="A1072" t="s">
        <v>1283</v>
      </c>
      <c r="B1072" t="s">
        <v>1284</v>
      </c>
      <c r="C1072" t="str">
        <f>IFERROR(LEFT(LibresDx[[#This Row],[RUT]],FIND("-",LibresDx[[#This Row],[RUT]])-1),"")</f>
        <v>78489380</v>
      </c>
    </row>
    <row r="1073" spans="1:3" x14ac:dyDescent="0.25">
      <c r="A1073" t="s">
        <v>1281</v>
      </c>
      <c r="B1073" t="s">
        <v>1282</v>
      </c>
      <c r="C1073" t="str">
        <f>IFERROR(LEFT(LibresDx[[#This Row],[RUT]],FIND("-",LibresDx[[#This Row],[RUT]])-1),"")</f>
        <v>78843330</v>
      </c>
    </row>
    <row r="1074" spans="1:3" x14ac:dyDescent="0.25">
      <c r="A1074" t="s">
        <v>1287</v>
      </c>
      <c r="B1074" t="s">
        <v>1288</v>
      </c>
      <c r="C1074" t="str">
        <f>IFERROR(LEFT(LibresDx[[#This Row],[RUT]],FIND("-",LibresDx[[#This Row],[RUT]])-1),"")</f>
        <v>78928780</v>
      </c>
    </row>
    <row r="1075" spans="1:3" x14ac:dyDescent="0.25">
      <c r="A1075" t="s">
        <v>5184</v>
      </c>
      <c r="B1075" t="s">
        <v>1578</v>
      </c>
      <c r="C1075" t="str">
        <f>IFERROR(LEFT(LibresDx[[#This Row],[RUT]],FIND("-",LibresDx[[#This Row],[RUT]])-1),"")</f>
        <v>84793500</v>
      </c>
    </row>
    <row r="1076" spans="1:3" x14ac:dyDescent="0.25">
      <c r="A1076" t="s">
        <v>1561</v>
      </c>
      <c r="B1076" t="s">
        <v>1562</v>
      </c>
      <c r="C1076" t="str">
        <f>IFERROR(LEFT(LibresDx[[#This Row],[RUT]],FIND("-",LibresDx[[#This Row],[RUT]])-1),"")</f>
        <v>89129200</v>
      </c>
    </row>
    <row r="1077" spans="1:3" x14ac:dyDescent="0.25">
      <c r="A1077" t="s">
        <v>5185</v>
      </c>
      <c r="B1077" t="s">
        <v>1576</v>
      </c>
      <c r="C1077" t="str">
        <f>IFERROR(LEFT(LibresDx[[#This Row],[RUT]],FIND("-",LibresDx[[#This Row],[RUT]])-1),"")</f>
        <v>96567690</v>
      </c>
    </row>
    <row r="1078" spans="1:3" x14ac:dyDescent="0.25">
      <c r="A1078" t="s">
        <v>5186</v>
      </c>
      <c r="B1078" t="s">
        <v>1278</v>
      </c>
      <c r="C1078" t="str">
        <f>IFERROR(LEFT(LibresDx[[#This Row],[RUT]],FIND("-",LibresDx[[#This Row],[RUT]])-1),"")</f>
        <v>96618010</v>
      </c>
    </row>
    <row r="1079" spans="1:3" x14ac:dyDescent="0.25">
      <c r="A1079" t="s">
        <v>5187</v>
      </c>
      <c r="B1079" t="s">
        <v>1572</v>
      </c>
      <c r="C1079" t="str">
        <f>IFERROR(LEFT(LibresDx[[#This Row],[RUT]],FIND("-",LibresDx[[#This Row],[RUT]])-1),"")</f>
        <v>96701270</v>
      </c>
    </row>
    <row r="1080" spans="1:3" x14ac:dyDescent="0.25">
      <c r="A1080" t="s">
        <v>1571</v>
      </c>
      <c r="B1080" t="s">
        <v>1572</v>
      </c>
      <c r="C1080" t="str">
        <f>IFERROR(LEFT(LibresDx[[#This Row],[RUT]],FIND("-",LibresDx[[#This Row],[RUT]])-1),"")</f>
        <v>96701270</v>
      </c>
    </row>
    <row r="1081" spans="1:3" x14ac:dyDescent="0.25">
      <c r="A1081" t="s">
        <v>5188</v>
      </c>
      <c r="B1081" t="s">
        <v>1280</v>
      </c>
      <c r="C1081" t="str">
        <f>IFERROR(LEFT(LibresDx[[#This Row],[RUT]],FIND("-",LibresDx[[#This Row],[RUT]])-1),"")</f>
        <v>99524450</v>
      </c>
    </row>
    <row r="1082" spans="1:3" x14ac:dyDescent="0.25">
      <c r="A1082" t="s">
        <v>1279</v>
      </c>
      <c r="B1082" t="s">
        <v>1280</v>
      </c>
      <c r="C1082" t="str">
        <f>IFERROR(LEFT(LibresDx[[#This Row],[RUT]],FIND("-",LibresDx[[#This Row],[RUT]])-1),"")</f>
        <v>99524450</v>
      </c>
    </row>
    <row r="1083" spans="1:3" x14ac:dyDescent="0.25">
      <c r="A1083" t="s">
        <v>1289</v>
      </c>
      <c r="B1083" t="s">
        <v>1290</v>
      </c>
      <c r="C1083" t="str">
        <f>IFERROR(LEFT(LibresDx[[#This Row],[RUT]],FIND("-",LibresDx[[#This Row],[RUT]])-1),"")</f>
        <v>78246180</v>
      </c>
    </row>
    <row r="1084" spans="1:3" x14ac:dyDescent="0.25">
      <c r="A1084" t="s">
        <v>1293</v>
      </c>
      <c r="B1084" t="s">
        <v>1294</v>
      </c>
      <c r="C1084" t="str">
        <f>IFERROR(LEFT(LibresDx[[#This Row],[RUT]],FIND("-",LibresDx[[#This Row],[RUT]])-1),"")</f>
        <v>72117900</v>
      </c>
    </row>
    <row r="1085" spans="1:3" x14ac:dyDescent="0.25">
      <c r="A1085" t="s">
        <v>3928</v>
      </c>
      <c r="B1085" t="s">
        <v>3929</v>
      </c>
      <c r="C1085" t="str">
        <f>IFERROR(LEFT(LibresDx[[#This Row],[RUT]],FIND("-",LibresDx[[#This Row],[RUT]])-1),"")</f>
        <v>78717120</v>
      </c>
    </row>
    <row r="1086" spans="1:3" x14ac:dyDescent="0.25">
      <c r="A1086" t="s">
        <v>1291</v>
      </c>
      <c r="B1086" t="s">
        <v>1292</v>
      </c>
      <c r="C1086" t="str">
        <f>IFERROR(LEFT(LibresDx[[#This Row],[RUT]],FIND("-",LibresDx[[#This Row],[RUT]])-1),"")</f>
        <v>96503050</v>
      </c>
    </row>
    <row r="1087" spans="1:3" x14ac:dyDescent="0.25">
      <c r="A1087" t="s">
        <v>5189</v>
      </c>
      <c r="B1087" t="s">
        <v>5725</v>
      </c>
      <c r="C1087" t="str">
        <f>IFERROR(LEFT(LibresDx[[#This Row],[RUT]],FIND("-",LibresDx[[#This Row],[RUT]])-1),"")</f>
        <v>61602211</v>
      </c>
    </row>
    <row r="1088" spans="1:3" x14ac:dyDescent="0.25">
      <c r="A1088" t="s">
        <v>2058</v>
      </c>
      <c r="B1088" t="s">
        <v>2059</v>
      </c>
      <c r="C1088" t="str">
        <f>IFERROR(LEFT(LibresDx[[#This Row],[RUT]],FIND("-",LibresDx[[#This Row],[RUT]])-1),"")</f>
        <v>96510970</v>
      </c>
    </row>
    <row r="1089" spans="1:3" x14ac:dyDescent="0.25">
      <c r="A1089" t="s">
        <v>1295</v>
      </c>
      <c r="B1089" t="s">
        <v>1296</v>
      </c>
      <c r="C1089" t="str">
        <f>IFERROR(LEFT(LibresDx[[#This Row],[RUT]],FIND("-",LibresDx[[#This Row],[RUT]])-1),"")</f>
        <v>96876460</v>
      </c>
    </row>
    <row r="1090" spans="1:3" x14ac:dyDescent="0.25">
      <c r="A1090" t="s">
        <v>1309</v>
      </c>
      <c r="B1090" t="s">
        <v>1310</v>
      </c>
      <c r="C1090" t="str">
        <f>IFERROR(LEFT(LibresDx[[#This Row],[RUT]],FIND("-",LibresDx[[#This Row],[RUT]])-1),"")</f>
        <v>61606903</v>
      </c>
    </row>
    <row r="1091" spans="1:3" x14ac:dyDescent="0.25">
      <c r="A1091" t="s">
        <v>1305</v>
      </c>
      <c r="B1091" t="s">
        <v>1306</v>
      </c>
      <c r="C1091" t="str">
        <f>IFERROR(LEFT(LibresDx[[#This Row],[RUT]],FIND("-",LibresDx[[#This Row],[RUT]])-1),"")</f>
        <v>76545456</v>
      </c>
    </row>
    <row r="1092" spans="1:3" x14ac:dyDescent="0.25">
      <c r="A1092" t="s">
        <v>4675</v>
      </c>
      <c r="B1092" t="s">
        <v>4676</v>
      </c>
      <c r="C1092" t="str">
        <f>IFERROR(LEFT(LibresDx[[#This Row],[RUT]],FIND("-",LibresDx[[#This Row],[RUT]])-1),"")</f>
        <v>76797602</v>
      </c>
    </row>
    <row r="1093" spans="1:3" x14ac:dyDescent="0.25">
      <c r="A1093" t="s">
        <v>1311</v>
      </c>
      <c r="B1093" t="s">
        <v>1312</v>
      </c>
      <c r="C1093" t="str">
        <f>IFERROR(LEFT(LibresDx[[#This Row],[RUT]],FIND("-",LibresDx[[#This Row],[RUT]])-1),"")</f>
        <v>77069390</v>
      </c>
    </row>
    <row r="1094" spans="1:3" x14ac:dyDescent="0.25">
      <c r="A1094" t="s">
        <v>1315</v>
      </c>
      <c r="B1094" t="s">
        <v>1316</v>
      </c>
      <c r="C1094" t="str">
        <f>IFERROR(LEFT(LibresDx[[#This Row],[RUT]],FIND("-",LibresDx[[#This Row],[RUT]])-1),"")</f>
        <v>78173420</v>
      </c>
    </row>
    <row r="1095" spans="1:3" x14ac:dyDescent="0.25">
      <c r="A1095" t="s">
        <v>1307</v>
      </c>
      <c r="B1095" t="s">
        <v>1308</v>
      </c>
      <c r="C1095" t="str">
        <f>IFERROR(LEFT(LibresDx[[#This Row],[RUT]],FIND("-",LibresDx[[#This Row],[RUT]])-1),"")</f>
        <v>7950349</v>
      </c>
    </row>
    <row r="1096" spans="1:3" x14ac:dyDescent="0.25">
      <c r="A1096" t="s">
        <v>1297</v>
      </c>
      <c r="B1096" t="s">
        <v>1298</v>
      </c>
      <c r="C1096" t="str">
        <f>IFERROR(LEFT(LibresDx[[#This Row],[RUT]],FIND("-",LibresDx[[#This Row],[RUT]])-1),"")</f>
        <v>79753490</v>
      </c>
    </row>
    <row r="1097" spans="1:3" x14ac:dyDescent="0.25">
      <c r="A1097" t="s">
        <v>1301</v>
      </c>
      <c r="B1097" t="s">
        <v>1302</v>
      </c>
      <c r="C1097" t="str">
        <f>IFERROR(LEFT(LibresDx[[#This Row],[RUT]],FIND("-",LibresDx[[#This Row],[RUT]])-1),"")</f>
        <v>79982490</v>
      </c>
    </row>
    <row r="1098" spans="1:3" x14ac:dyDescent="0.25">
      <c r="A1098" t="s">
        <v>1299</v>
      </c>
      <c r="B1098" t="s">
        <v>1300</v>
      </c>
      <c r="C1098" t="str">
        <f>IFERROR(LEFT(LibresDx[[#This Row],[RUT]],FIND("-",LibresDx[[#This Row],[RUT]])-1),"")</f>
        <v>96858440</v>
      </c>
    </row>
    <row r="1099" spans="1:3" x14ac:dyDescent="0.25">
      <c r="A1099" t="s">
        <v>1313</v>
      </c>
      <c r="B1099" t="s">
        <v>1314</v>
      </c>
      <c r="C1099" t="str">
        <f>IFERROR(LEFT(LibresDx[[#This Row],[RUT]],FIND("-",LibresDx[[#This Row],[RUT]])-1),"")</f>
        <v>99507910</v>
      </c>
    </row>
    <row r="1100" spans="1:3" x14ac:dyDescent="0.25">
      <c r="A1100" t="s">
        <v>1303</v>
      </c>
      <c r="B1100" t="s">
        <v>1304</v>
      </c>
      <c r="C1100" t="str">
        <f>IFERROR(LEFT(LibresDx[[#This Row],[RUT]],FIND("-",LibresDx[[#This Row],[RUT]])-1),"")</f>
        <v>99536280</v>
      </c>
    </row>
    <row r="1101" spans="1:3" x14ac:dyDescent="0.25">
      <c r="A1101" t="s">
        <v>5190</v>
      </c>
      <c r="B1101" t="s">
        <v>5726</v>
      </c>
      <c r="C1101" t="str">
        <f>IFERROR(LEFT(LibresDx[[#This Row],[RUT]],FIND("-",LibresDx[[#This Row],[RUT]])-1),"")</f>
        <v>76006065</v>
      </c>
    </row>
    <row r="1102" spans="1:3" x14ac:dyDescent="0.25">
      <c r="A1102" t="s">
        <v>3740</v>
      </c>
      <c r="B1102" t="s">
        <v>3741</v>
      </c>
      <c r="C1102" t="str">
        <f>IFERROR(LEFT(LibresDx[[#This Row],[RUT]],FIND("-",LibresDx[[#This Row],[RUT]])-1),"")</f>
        <v>10536836</v>
      </c>
    </row>
    <row r="1103" spans="1:3" x14ac:dyDescent="0.25">
      <c r="A1103" t="s">
        <v>3930</v>
      </c>
      <c r="B1103" t="s">
        <v>3931</v>
      </c>
      <c r="C1103" t="str">
        <f>IFERROR(LEFT(LibresDx[[#This Row],[RUT]],FIND("-",LibresDx[[#This Row],[RUT]])-1),"")</f>
        <v>76766149</v>
      </c>
    </row>
    <row r="1104" spans="1:3" x14ac:dyDescent="0.25">
      <c r="A1104" t="s">
        <v>1329</v>
      </c>
      <c r="B1104" t="s">
        <v>1330</v>
      </c>
      <c r="C1104" t="str">
        <f>IFERROR(LEFT(LibresDx[[#This Row],[RUT]],FIND("-",LibresDx[[#This Row],[RUT]])-1),"")</f>
        <v>76886400</v>
      </c>
    </row>
    <row r="1105" spans="1:3" x14ac:dyDescent="0.25">
      <c r="A1105" t="s">
        <v>3742</v>
      </c>
      <c r="B1105" t="s">
        <v>3743</v>
      </c>
      <c r="C1105" t="str">
        <f>IFERROR(LEFT(LibresDx[[#This Row],[RUT]],FIND("-",LibresDx[[#This Row],[RUT]])-1),"")</f>
        <v>77688450</v>
      </c>
    </row>
    <row r="1106" spans="1:3" x14ac:dyDescent="0.25">
      <c r="A1106" t="s">
        <v>1325</v>
      </c>
      <c r="B1106" t="s">
        <v>1326</v>
      </c>
      <c r="C1106" t="str">
        <f>IFERROR(LEFT(LibresDx[[#This Row],[RUT]],FIND("-",LibresDx[[#This Row],[RUT]])-1),"")</f>
        <v>78144420</v>
      </c>
    </row>
    <row r="1107" spans="1:3" x14ac:dyDescent="0.25">
      <c r="A1107" t="s">
        <v>1317</v>
      </c>
      <c r="B1107" t="s">
        <v>1318</v>
      </c>
      <c r="C1107" t="str">
        <f>IFERROR(LEFT(LibresDx[[#This Row],[RUT]],FIND("-",LibresDx[[#This Row],[RUT]])-1),"")</f>
        <v>78180180</v>
      </c>
    </row>
    <row r="1108" spans="1:3" x14ac:dyDescent="0.25">
      <c r="A1108" t="s">
        <v>1319</v>
      </c>
      <c r="B1108" t="s">
        <v>1320</v>
      </c>
      <c r="C1108" t="str">
        <f>IFERROR(LEFT(LibresDx[[#This Row],[RUT]],FIND("-",LibresDx[[#This Row],[RUT]])-1),"")</f>
        <v>78451170</v>
      </c>
    </row>
    <row r="1109" spans="1:3" x14ac:dyDescent="0.25">
      <c r="A1109" t="s">
        <v>5191</v>
      </c>
      <c r="B1109" t="s">
        <v>5727</v>
      </c>
      <c r="C1109" t="str">
        <f>IFERROR(LEFT(LibresDx[[#This Row],[RUT]],FIND("-",LibresDx[[#This Row],[RUT]])-1),"")</f>
        <v>80955900</v>
      </c>
    </row>
    <row r="1110" spans="1:3" x14ac:dyDescent="0.25">
      <c r="A1110" t="s">
        <v>1331</v>
      </c>
      <c r="B1110" t="s">
        <v>1332</v>
      </c>
      <c r="C1110" t="str">
        <f>IFERROR(LEFT(LibresDx[[#This Row],[RUT]],FIND("-",LibresDx[[#This Row],[RUT]])-1),"")</f>
        <v>85980800</v>
      </c>
    </row>
    <row r="1111" spans="1:3" x14ac:dyDescent="0.25">
      <c r="A1111" t="s">
        <v>3876</v>
      </c>
      <c r="B1111" t="s">
        <v>3877</v>
      </c>
      <c r="C1111" t="str">
        <f>IFERROR(LEFT(LibresDx[[#This Row],[RUT]],FIND("-",LibresDx[[#This Row],[RUT]])-1),"")</f>
        <v>91448000</v>
      </c>
    </row>
    <row r="1112" spans="1:3" x14ac:dyDescent="0.25">
      <c r="A1112" t="s">
        <v>1333</v>
      </c>
      <c r="B1112" t="s">
        <v>1334</v>
      </c>
      <c r="C1112" t="str">
        <f>IFERROR(LEFT(LibresDx[[#This Row],[RUT]],FIND("-",LibresDx[[#This Row],[RUT]])-1),"")</f>
        <v>91901000</v>
      </c>
    </row>
    <row r="1113" spans="1:3" x14ac:dyDescent="0.25">
      <c r="A1113" t="s">
        <v>3980</v>
      </c>
      <c r="B1113" t="s">
        <v>3981</v>
      </c>
      <c r="C1113" t="str">
        <f>IFERROR(LEFT(LibresDx[[#This Row],[RUT]],FIND("-",LibresDx[[#This Row],[RUT]])-1),"")</f>
        <v>96578420</v>
      </c>
    </row>
    <row r="1114" spans="1:3" x14ac:dyDescent="0.25">
      <c r="A1114" t="s">
        <v>1323</v>
      </c>
      <c r="B1114" t="s">
        <v>1324</v>
      </c>
      <c r="C1114" t="str">
        <f>IFERROR(LEFT(LibresDx[[#This Row],[RUT]],FIND("-",LibresDx[[#This Row],[RUT]])-1),"")</f>
        <v>96585020</v>
      </c>
    </row>
    <row r="1115" spans="1:3" x14ac:dyDescent="0.25">
      <c r="A1115" t="s">
        <v>3814</v>
      </c>
      <c r="B1115" t="s">
        <v>3815</v>
      </c>
      <c r="C1115" t="str">
        <f>IFERROR(LEFT(LibresDx[[#This Row],[RUT]],FIND("-",LibresDx[[#This Row],[RUT]])-1),"")</f>
        <v>96589040</v>
      </c>
    </row>
    <row r="1116" spans="1:3" x14ac:dyDescent="0.25">
      <c r="A1116" t="s">
        <v>1321</v>
      </c>
      <c r="B1116" t="s">
        <v>1322</v>
      </c>
      <c r="C1116" t="str">
        <f>IFERROR(LEFT(LibresDx[[#This Row],[RUT]],FIND("-",LibresDx[[#This Row],[RUT]])-1),"")</f>
        <v>96688810</v>
      </c>
    </row>
    <row r="1117" spans="1:3" x14ac:dyDescent="0.25">
      <c r="A1117" t="s">
        <v>1327</v>
      </c>
      <c r="B1117" t="s">
        <v>1328</v>
      </c>
      <c r="C1117" t="str">
        <f>IFERROR(LEFT(LibresDx[[#This Row],[RUT]],FIND("-",LibresDx[[#This Row],[RUT]])-1),"")</f>
        <v>96863570</v>
      </c>
    </row>
    <row r="1118" spans="1:3" x14ac:dyDescent="0.25">
      <c r="A1118" t="s">
        <v>4729</v>
      </c>
      <c r="B1118" t="s">
        <v>4730</v>
      </c>
      <c r="C1118" t="str">
        <f>IFERROR(LEFT(LibresDx[[#This Row],[RUT]],FIND("-",LibresDx[[#This Row],[RUT]])-1),"")</f>
        <v>96934740</v>
      </c>
    </row>
    <row r="1119" spans="1:3" x14ac:dyDescent="0.25">
      <c r="A1119" t="s">
        <v>4648</v>
      </c>
      <c r="B1119" t="s">
        <v>4649</v>
      </c>
      <c r="C1119" t="str">
        <f>IFERROR(LEFT(LibresDx[[#This Row],[RUT]],FIND("-",LibresDx[[#This Row],[RUT]])-1),"")</f>
        <v>99550420</v>
      </c>
    </row>
    <row r="1120" spans="1:3" x14ac:dyDescent="0.25">
      <c r="A1120" t="s">
        <v>1345</v>
      </c>
      <c r="B1120" t="s">
        <v>1346</v>
      </c>
      <c r="C1120" t="str">
        <f>IFERROR(LEFT(LibresDx[[#This Row],[RUT]],FIND("-",LibresDx[[#This Row],[RUT]])-1),"")</f>
        <v>76296369</v>
      </c>
    </row>
    <row r="1121" spans="1:3" x14ac:dyDescent="0.25">
      <c r="A1121" t="s">
        <v>1343</v>
      </c>
      <c r="B1121" t="s">
        <v>1344</v>
      </c>
      <c r="C1121" t="str">
        <f>IFERROR(LEFT(LibresDx[[#This Row],[RUT]],FIND("-",LibresDx[[#This Row],[RUT]])-1),"")</f>
        <v>77202800</v>
      </c>
    </row>
    <row r="1122" spans="1:3" x14ac:dyDescent="0.25">
      <c r="A1122" t="s">
        <v>1339</v>
      </c>
      <c r="B1122" t="s">
        <v>1340</v>
      </c>
      <c r="C1122" t="str">
        <f>IFERROR(LEFT(LibresDx[[#This Row],[RUT]],FIND("-",LibresDx[[#This Row],[RUT]])-1),"")</f>
        <v>76580360</v>
      </c>
    </row>
    <row r="1123" spans="1:3" x14ac:dyDescent="0.25">
      <c r="A1123" t="s">
        <v>4198</v>
      </c>
      <c r="B1123" t="s">
        <v>4199</v>
      </c>
      <c r="C1123" t="str">
        <f>IFERROR(LEFT(LibresDx[[#This Row],[RUT]],FIND("-",LibresDx[[#This Row],[RUT]])-1),"")</f>
        <v>79777030</v>
      </c>
    </row>
    <row r="1124" spans="1:3" x14ac:dyDescent="0.25">
      <c r="A1124" t="s">
        <v>1337</v>
      </c>
      <c r="B1124" t="s">
        <v>1338</v>
      </c>
      <c r="C1124" t="str">
        <f>IFERROR(LEFT(LibresDx[[#This Row],[RUT]],FIND("-",LibresDx[[#This Row],[RUT]])-1),"")</f>
        <v>96831480</v>
      </c>
    </row>
    <row r="1125" spans="1:3" x14ac:dyDescent="0.25">
      <c r="A1125" t="s">
        <v>1335</v>
      </c>
      <c r="B1125" t="s">
        <v>1336</v>
      </c>
      <c r="C1125" t="str">
        <f>IFERROR(LEFT(LibresDx[[#This Row],[RUT]],FIND("-",LibresDx[[#This Row],[RUT]])-1),"")</f>
        <v>99589870</v>
      </c>
    </row>
    <row r="1126" spans="1:3" x14ac:dyDescent="0.25">
      <c r="A1126" t="s">
        <v>5192</v>
      </c>
      <c r="B1126" t="s">
        <v>365</v>
      </c>
      <c r="C1126" t="str">
        <f>IFERROR(LEFT(LibresDx[[#This Row],[RUT]],FIND("-",LibresDx[[#This Row],[RUT]])-1),"")</f>
        <v>96545040</v>
      </c>
    </row>
    <row r="1127" spans="1:3" x14ac:dyDescent="0.25">
      <c r="A1127" t="s">
        <v>4864</v>
      </c>
      <c r="B1127" t="s">
        <v>4865</v>
      </c>
      <c r="C1127" t="str">
        <f>IFERROR(LEFT(LibresDx[[#This Row],[RUT]],FIND("-",LibresDx[[#This Row],[RUT]])-1),"")</f>
        <v>76197934</v>
      </c>
    </row>
    <row r="1128" spans="1:3" x14ac:dyDescent="0.25">
      <c r="A1128" t="s">
        <v>4014</v>
      </c>
      <c r="B1128" t="s">
        <v>4015</v>
      </c>
      <c r="C1128" t="str">
        <f>IFERROR(LEFT(LibresDx[[#This Row],[RUT]],FIND("-",LibresDx[[#This Row],[RUT]])-1),"")</f>
        <v>76012213</v>
      </c>
    </row>
    <row r="1129" spans="1:3" x14ac:dyDescent="0.25">
      <c r="A1129" t="s">
        <v>1359</v>
      </c>
      <c r="B1129" t="s">
        <v>1360</v>
      </c>
      <c r="C1129" t="str">
        <f>IFERROR(LEFT(LibresDx[[#This Row],[RUT]],FIND("-",LibresDx[[#This Row],[RUT]])-1),"")</f>
        <v>76062635</v>
      </c>
    </row>
    <row r="1130" spans="1:3" x14ac:dyDescent="0.25">
      <c r="A1130" t="s">
        <v>4866</v>
      </c>
      <c r="B1130" t="s">
        <v>4867</v>
      </c>
      <c r="C1130" t="str">
        <f>IFERROR(LEFT(LibresDx[[#This Row],[RUT]],FIND("-",LibresDx[[#This Row],[RUT]])-1),"")</f>
        <v>76162878</v>
      </c>
    </row>
    <row r="1131" spans="1:3" x14ac:dyDescent="0.25">
      <c r="A1131" t="s">
        <v>1365</v>
      </c>
      <c r="B1131" t="s">
        <v>1366</v>
      </c>
      <c r="C1131" t="str">
        <f>IFERROR(LEFT(LibresDx[[#This Row],[RUT]],FIND("-",LibresDx[[#This Row],[RUT]])-1),"")</f>
        <v>76267264</v>
      </c>
    </row>
    <row r="1132" spans="1:3" x14ac:dyDescent="0.25">
      <c r="A1132" t="s">
        <v>1367</v>
      </c>
      <c r="B1132" t="s">
        <v>1368</v>
      </c>
      <c r="C1132" t="str">
        <f>IFERROR(LEFT(LibresDx[[#This Row],[RUT]],FIND("-",LibresDx[[#This Row],[RUT]])-1),"")</f>
        <v>76382480</v>
      </c>
    </row>
    <row r="1133" spans="1:3" x14ac:dyDescent="0.25">
      <c r="A1133" t="s">
        <v>5193</v>
      </c>
      <c r="B1133" t="s">
        <v>1350</v>
      </c>
      <c r="C1133" t="str">
        <f>IFERROR(LEFT(LibresDx[[#This Row],[RUT]],FIND("-",LibresDx[[#This Row],[RUT]])-1),"")</f>
        <v>76384070</v>
      </c>
    </row>
    <row r="1134" spans="1:3" x14ac:dyDescent="0.25">
      <c r="A1134" t="s">
        <v>1351</v>
      </c>
      <c r="B1134" t="s">
        <v>1352</v>
      </c>
      <c r="C1134" t="str">
        <f>IFERROR(LEFT(LibresDx[[#This Row],[RUT]],FIND("-",LibresDx[[#This Row],[RUT]])-1),"")</f>
        <v>76678980</v>
      </c>
    </row>
    <row r="1135" spans="1:3" x14ac:dyDescent="0.25">
      <c r="A1135" t="s">
        <v>3878</v>
      </c>
      <c r="B1135" t="s">
        <v>3879</v>
      </c>
      <c r="C1135" t="str">
        <f>IFERROR(LEFT(LibresDx[[#This Row],[RUT]],FIND("-",LibresDx[[#This Row],[RUT]])-1),"")</f>
        <v>77215640</v>
      </c>
    </row>
    <row r="1136" spans="1:3" x14ac:dyDescent="0.25">
      <c r="A1136" t="s">
        <v>1395</v>
      </c>
      <c r="B1136" t="s">
        <v>1396</v>
      </c>
      <c r="C1136" t="str">
        <f>IFERROR(LEFT(LibresDx[[#This Row],[RUT]],FIND("-",LibresDx[[#This Row],[RUT]])-1),"")</f>
        <v>77603630</v>
      </c>
    </row>
    <row r="1137" spans="1:3" x14ac:dyDescent="0.25">
      <c r="A1137" t="s">
        <v>5194</v>
      </c>
      <c r="B1137" t="s">
        <v>4381</v>
      </c>
      <c r="C1137" t="str">
        <f>IFERROR(LEFT(LibresDx[[#This Row],[RUT]],FIND("-",LibresDx[[#This Row],[RUT]])-1),"")</f>
        <v>77815710</v>
      </c>
    </row>
    <row r="1138" spans="1:3" x14ac:dyDescent="0.25">
      <c r="A1138" t="s">
        <v>5195</v>
      </c>
      <c r="B1138" t="s">
        <v>1356</v>
      </c>
      <c r="C1138" t="str">
        <f>IFERROR(LEFT(LibresDx[[#This Row],[RUT]],FIND("-",LibresDx[[#This Row],[RUT]])-1),"")</f>
        <v>78570780</v>
      </c>
    </row>
    <row r="1139" spans="1:3" x14ac:dyDescent="0.25">
      <c r="A1139" t="s">
        <v>1355</v>
      </c>
      <c r="B1139" t="s">
        <v>1356</v>
      </c>
      <c r="C1139" t="str">
        <f>IFERROR(LEFT(LibresDx[[#This Row],[RUT]],FIND("-",LibresDx[[#This Row],[RUT]])-1),"")</f>
        <v>78570780</v>
      </c>
    </row>
    <row r="1140" spans="1:3" x14ac:dyDescent="0.25">
      <c r="A1140" t="s">
        <v>1369</v>
      </c>
      <c r="B1140" t="s">
        <v>1370</v>
      </c>
      <c r="C1140" t="str">
        <f>IFERROR(LEFT(LibresDx[[#This Row],[RUT]],FIND("-",LibresDx[[#This Row],[RUT]])-1),"")</f>
        <v>78934650</v>
      </c>
    </row>
    <row r="1141" spans="1:3" x14ac:dyDescent="0.25">
      <c r="A1141" t="s">
        <v>5196</v>
      </c>
      <c r="B1141" t="s">
        <v>1370</v>
      </c>
      <c r="C1141" t="str">
        <f>IFERROR(LEFT(LibresDx[[#This Row],[RUT]],FIND("-",LibresDx[[#This Row],[RUT]])-1),"")</f>
        <v>78934650</v>
      </c>
    </row>
    <row r="1142" spans="1:3" x14ac:dyDescent="0.25">
      <c r="A1142" t="s">
        <v>1361</v>
      </c>
      <c r="B1142" t="s">
        <v>1362</v>
      </c>
      <c r="C1142" t="str">
        <f>IFERROR(LEFT(LibresDx[[#This Row],[RUT]],FIND("-",LibresDx[[#This Row],[RUT]])-1),"")</f>
        <v>79667810</v>
      </c>
    </row>
    <row r="1143" spans="1:3" x14ac:dyDescent="0.25">
      <c r="A1143" t="s">
        <v>5197</v>
      </c>
      <c r="B1143" t="s">
        <v>1347</v>
      </c>
      <c r="C1143" t="str">
        <f>IFERROR(LEFT(LibresDx[[#This Row],[RUT]],FIND("-",LibresDx[[#This Row],[RUT]])-1),"")</f>
        <v>79757460</v>
      </c>
    </row>
    <row r="1144" spans="1:3" x14ac:dyDescent="0.25">
      <c r="A1144" t="s">
        <v>1348</v>
      </c>
      <c r="B1144" t="s">
        <v>1349</v>
      </c>
      <c r="C1144" t="str">
        <f>IFERROR(LEFT(LibresDx[[#This Row],[RUT]],FIND("-",LibresDx[[#This Row],[RUT]])-1),"")</f>
        <v>81113700</v>
      </c>
    </row>
    <row r="1145" spans="1:3" x14ac:dyDescent="0.25">
      <c r="A1145" t="s">
        <v>4778</v>
      </c>
      <c r="B1145" t="s">
        <v>4779</v>
      </c>
      <c r="C1145" t="str">
        <f>IFERROR(LEFT(LibresDx[[#This Row],[RUT]],FIND("-",LibresDx[[#This Row],[RUT]])-1),"")</f>
        <v>84066000</v>
      </c>
    </row>
    <row r="1146" spans="1:3" x14ac:dyDescent="0.25">
      <c r="A1146" t="s">
        <v>1357</v>
      </c>
      <c r="B1146" t="s">
        <v>1358</v>
      </c>
      <c r="C1146" t="str">
        <f>IFERROR(LEFT(LibresDx[[#This Row],[RUT]],FIND("-",LibresDx[[#This Row],[RUT]])-1),"")</f>
        <v>95304000</v>
      </c>
    </row>
    <row r="1147" spans="1:3" x14ac:dyDescent="0.25">
      <c r="A1147" t="s">
        <v>1353</v>
      </c>
      <c r="B1147" t="s">
        <v>1354</v>
      </c>
      <c r="C1147" t="str">
        <f>IFERROR(LEFT(LibresDx[[#This Row],[RUT]],FIND("-",LibresDx[[#This Row],[RUT]])-1),"")</f>
        <v>96547890</v>
      </c>
    </row>
    <row r="1148" spans="1:3" x14ac:dyDescent="0.25">
      <c r="A1148" t="s">
        <v>1363</v>
      </c>
      <c r="B1148" t="s">
        <v>1364</v>
      </c>
      <c r="C1148" t="str">
        <f>IFERROR(LEFT(LibresDx[[#This Row],[RUT]],FIND("-",LibresDx[[#This Row],[RUT]])-1),"")</f>
        <v>96685130</v>
      </c>
    </row>
    <row r="1149" spans="1:3" x14ac:dyDescent="0.25">
      <c r="A1149" t="s">
        <v>4332</v>
      </c>
      <c r="B1149" t="s">
        <v>4333</v>
      </c>
      <c r="C1149" t="str">
        <f>IFERROR(LEFT(LibresDx[[#This Row],[RUT]],FIND("-",LibresDx[[#This Row],[RUT]])-1),"")</f>
        <v>76046956</v>
      </c>
    </row>
    <row r="1150" spans="1:3" x14ac:dyDescent="0.25">
      <c r="A1150" t="s">
        <v>5198</v>
      </c>
      <c r="B1150" t="s">
        <v>1449</v>
      </c>
      <c r="C1150" t="str">
        <f>IFERROR(LEFT(LibresDx[[#This Row],[RUT]],FIND("-",LibresDx[[#This Row],[RUT]])-1),"")</f>
        <v>76200478</v>
      </c>
    </row>
    <row r="1151" spans="1:3" x14ac:dyDescent="0.25">
      <c r="A1151" t="s">
        <v>1448</v>
      </c>
      <c r="B1151" t="s">
        <v>1449</v>
      </c>
      <c r="C1151" t="str">
        <f>IFERROR(LEFT(LibresDx[[#This Row],[RUT]],FIND("-",LibresDx[[#This Row],[RUT]])-1),"")</f>
        <v>76200478</v>
      </c>
    </row>
    <row r="1152" spans="1:3" x14ac:dyDescent="0.25">
      <c r="A1152" t="s">
        <v>1442</v>
      </c>
      <c r="B1152" t="s">
        <v>1443</v>
      </c>
      <c r="C1152" t="str">
        <f>IFERROR(LEFT(LibresDx[[#This Row],[RUT]],FIND("-",LibresDx[[#This Row],[RUT]])-1),"")</f>
        <v>76201342</v>
      </c>
    </row>
    <row r="1153" spans="1:3" x14ac:dyDescent="0.25">
      <c r="A1153" t="s">
        <v>5199</v>
      </c>
      <c r="B1153" t="s">
        <v>4460</v>
      </c>
      <c r="C1153" t="str">
        <f>IFERROR(LEFT(LibresDx[[#This Row],[RUT]],FIND("-",LibresDx[[#This Row],[RUT]])-1),"")</f>
        <v>76594654</v>
      </c>
    </row>
    <row r="1154" spans="1:3" x14ac:dyDescent="0.25">
      <c r="A1154" t="s">
        <v>4459</v>
      </c>
      <c r="B1154" t="s">
        <v>4460</v>
      </c>
      <c r="C1154" t="str">
        <f>IFERROR(LEFT(LibresDx[[#This Row],[RUT]],FIND("-",LibresDx[[#This Row],[RUT]])-1),"")</f>
        <v>76594654</v>
      </c>
    </row>
    <row r="1155" spans="1:3" x14ac:dyDescent="0.25">
      <c r="A1155" t="s">
        <v>3744</v>
      </c>
      <c r="B1155" t="s">
        <v>3745</v>
      </c>
      <c r="C1155" t="str">
        <f>IFERROR(LEFT(LibresDx[[#This Row],[RUT]],FIND("-",LibresDx[[#This Row],[RUT]])-1),"")</f>
        <v>76769393</v>
      </c>
    </row>
    <row r="1156" spans="1:3" x14ac:dyDescent="0.25">
      <c r="A1156" t="s">
        <v>3788</v>
      </c>
      <c r="B1156" t="s">
        <v>3789</v>
      </c>
      <c r="C1156" t="str">
        <f>IFERROR(LEFT(LibresDx[[#This Row],[RUT]],FIND("-",LibresDx[[#This Row],[RUT]])-1),"")</f>
        <v>77327430</v>
      </c>
    </row>
    <row r="1157" spans="1:3" x14ac:dyDescent="0.25">
      <c r="A1157" t="s">
        <v>5200</v>
      </c>
      <c r="B1157" t="s">
        <v>1447</v>
      </c>
      <c r="C1157" t="str">
        <f>IFERROR(LEFT(LibresDx[[#This Row],[RUT]],FIND("-",LibresDx[[#This Row],[RUT]])-1),"")</f>
        <v>78014720</v>
      </c>
    </row>
    <row r="1158" spans="1:3" x14ac:dyDescent="0.25">
      <c r="A1158" t="s">
        <v>1446</v>
      </c>
      <c r="B1158" t="s">
        <v>1447</v>
      </c>
      <c r="C1158" t="str">
        <f>IFERROR(LEFT(LibresDx[[#This Row],[RUT]],FIND("-",LibresDx[[#This Row],[RUT]])-1),"")</f>
        <v>78014720</v>
      </c>
    </row>
    <row r="1159" spans="1:3" x14ac:dyDescent="0.25">
      <c r="A1159" t="s">
        <v>1444</v>
      </c>
      <c r="B1159" t="s">
        <v>1445</v>
      </c>
      <c r="C1159" t="str">
        <f>IFERROR(LEFT(LibresDx[[#This Row],[RUT]],FIND("-",LibresDx[[#This Row],[RUT]])-1),"")</f>
        <v>96623750</v>
      </c>
    </row>
    <row r="1160" spans="1:3" x14ac:dyDescent="0.25">
      <c r="A1160" t="s">
        <v>3816</v>
      </c>
      <c r="B1160" t="s">
        <v>3817</v>
      </c>
      <c r="C1160" t="str">
        <f>IFERROR(LEFT(LibresDx[[#This Row],[RUT]],FIND("-",LibresDx[[#This Row],[RUT]])-1),"")</f>
        <v>96913830</v>
      </c>
    </row>
    <row r="1161" spans="1:3" x14ac:dyDescent="0.25">
      <c r="A1161" t="s">
        <v>1377</v>
      </c>
      <c r="B1161" t="s">
        <v>1378</v>
      </c>
      <c r="C1161" t="str">
        <f>IFERROR(LEFT(LibresDx[[#This Row],[RUT]],FIND("-",LibresDx[[#This Row],[RUT]])-1),"")</f>
        <v>53323858</v>
      </c>
    </row>
    <row r="1162" spans="1:3" x14ac:dyDescent="0.25">
      <c r="A1162" t="s">
        <v>1385</v>
      </c>
      <c r="B1162" t="s">
        <v>1386</v>
      </c>
      <c r="C1162" t="str">
        <f>IFERROR(LEFT(LibresDx[[#This Row],[RUT]],FIND("-",LibresDx[[#This Row],[RUT]])-1),"")</f>
        <v>61820004</v>
      </c>
    </row>
    <row r="1163" spans="1:3" x14ac:dyDescent="0.25">
      <c r="A1163" t="s">
        <v>1375</v>
      </c>
      <c r="B1163" t="s">
        <v>1376</v>
      </c>
      <c r="C1163" t="str">
        <f>IFERROR(LEFT(LibresDx[[#This Row],[RUT]],FIND("-",LibresDx[[#This Row],[RUT]])-1),"")</f>
        <v>65079385</v>
      </c>
    </row>
    <row r="1164" spans="1:3" x14ac:dyDescent="0.25">
      <c r="A1164" t="s">
        <v>1379</v>
      </c>
      <c r="B1164" t="s">
        <v>1380</v>
      </c>
      <c r="C1164" t="str">
        <f>IFERROR(LEFT(LibresDx[[#This Row],[RUT]],FIND("-",LibresDx[[#This Row],[RUT]])-1),"")</f>
        <v>76114948</v>
      </c>
    </row>
    <row r="1165" spans="1:3" x14ac:dyDescent="0.25">
      <c r="A1165" t="s">
        <v>1383</v>
      </c>
      <c r="B1165" t="s">
        <v>1384</v>
      </c>
      <c r="C1165" t="str">
        <f>IFERROR(LEFT(LibresDx[[#This Row],[RUT]],FIND("-",LibresDx[[#This Row],[RUT]])-1),"")</f>
        <v>76126874</v>
      </c>
    </row>
    <row r="1166" spans="1:3" x14ac:dyDescent="0.25">
      <c r="A1166" t="s">
        <v>1373</v>
      </c>
      <c r="B1166" t="s">
        <v>1374</v>
      </c>
      <c r="C1166" t="str">
        <f>IFERROR(LEFT(LibresDx[[#This Row],[RUT]],FIND("-",LibresDx[[#This Row],[RUT]])-1),"")</f>
        <v>76126876</v>
      </c>
    </row>
    <row r="1167" spans="1:3" x14ac:dyDescent="0.25">
      <c r="A1167" t="s">
        <v>1387</v>
      </c>
      <c r="B1167" t="s">
        <v>1388</v>
      </c>
      <c r="C1167" t="str">
        <f>IFERROR(LEFT(LibresDx[[#This Row],[RUT]],FIND("-",LibresDx[[#This Row],[RUT]])-1),"")</f>
        <v>76592495</v>
      </c>
    </row>
    <row r="1168" spans="1:3" x14ac:dyDescent="0.25">
      <c r="A1168" t="s">
        <v>1381</v>
      </c>
      <c r="B1168" t="s">
        <v>1382</v>
      </c>
      <c r="C1168" t="str">
        <f>IFERROR(LEFT(LibresDx[[#This Row],[RUT]],FIND("-",LibresDx[[#This Row],[RUT]])-1),"")</f>
        <v>78550910</v>
      </c>
    </row>
    <row r="1169" spans="1:3" x14ac:dyDescent="0.25">
      <c r="A1169" t="s">
        <v>926</v>
      </c>
      <c r="B1169" t="s">
        <v>927</v>
      </c>
      <c r="C1169" t="str">
        <f>IFERROR(LEFT(LibresDx[[#This Row],[RUT]],FIND("-",LibresDx[[#This Row],[RUT]])-1),"")</f>
        <v>92475000</v>
      </c>
    </row>
    <row r="1170" spans="1:3" x14ac:dyDescent="0.25">
      <c r="A1170" t="s">
        <v>1371</v>
      </c>
      <c r="B1170" t="s">
        <v>1372</v>
      </c>
      <c r="C1170" t="str">
        <f>IFERROR(LEFT(LibresDx[[#This Row],[RUT]],FIND("-",LibresDx[[#This Row],[RUT]])-1),"")</f>
        <v>96885940</v>
      </c>
    </row>
    <row r="1171" spans="1:3" x14ac:dyDescent="0.25">
      <c r="A1171" t="s">
        <v>5201</v>
      </c>
      <c r="B1171" t="s">
        <v>1416</v>
      </c>
      <c r="C1171" t="str">
        <f>IFERROR(LEFT(LibresDx[[#This Row],[RUT]],FIND("-",LibresDx[[#This Row],[RUT]])-1),"")</f>
        <v>61704000</v>
      </c>
    </row>
    <row r="1172" spans="1:3" x14ac:dyDescent="0.25">
      <c r="A1172" t="s">
        <v>1415</v>
      </c>
      <c r="B1172" t="s">
        <v>1416</v>
      </c>
      <c r="C1172" t="str">
        <f>IFERROR(LEFT(LibresDx[[#This Row],[RUT]],FIND("-",LibresDx[[#This Row],[RUT]])-1),"")</f>
        <v>61704000</v>
      </c>
    </row>
    <row r="1173" spans="1:3" x14ac:dyDescent="0.25">
      <c r="A1173" t="s">
        <v>4884</v>
      </c>
      <c r="B1173" t="s">
        <v>4885</v>
      </c>
      <c r="C1173" t="str">
        <f>IFERROR(LEFT(LibresDx[[#This Row],[RUT]],FIND("-",LibresDx[[#This Row],[RUT]])-1),"")</f>
        <v>76025701</v>
      </c>
    </row>
    <row r="1174" spans="1:3" x14ac:dyDescent="0.25">
      <c r="A1174" t="s">
        <v>1417</v>
      </c>
      <c r="B1174" t="s">
        <v>1418</v>
      </c>
      <c r="C1174" t="str">
        <f>IFERROR(LEFT(LibresDx[[#This Row],[RUT]],FIND("-",LibresDx[[#This Row],[RUT]])-1),"")</f>
        <v>78803130</v>
      </c>
    </row>
    <row r="1175" spans="1:3" x14ac:dyDescent="0.25">
      <c r="A1175" t="s">
        <v>1413</v>
      </c>
      <c r="B1175" t="s">
        <v>1414</v>
      </c>
      <c r="C1175" t="str">
        <f>IFERROR(LEFT(LibresDx[[#This Row],[RUT]],FIND("-",LibresDx[[#This Row],[RUT]])-1),"")</f>
        <v>96576540</v>
      </c>
    </row>
    <row r="1176" spans="1:3" x14ac:dyDescent="0.25">
      <c r="A1176" t="s">
        <v>5202</v>
      </c>
      <c r="B1176" t="s">
        <v>1414</v>
      </c>
      <c r="C1176" t="str">
        <f>IFERROR(LEFT(LibresDx[[#This Row],[RUT]],FIND("-",LibresDx[[#This Row],[RUT]])-1),"")</f>
        <v>96576540</v>
      </c>
    </row>
    <row r="1177" spans="1:3" x14ac:dyDescent="0.25">
      <c r="A1177" t="s">
        <v>1423</v>
      </c>
      <c r="B1177" t="s">
        <v>1424</v>
      </c>
      <c r="C1177" t="str">
        <f>IFERROR(LEFT(LibresDx[[#This Row],[RUT]],FIND("-",LibresDx[[#This Row],[RUT]])-1),"")</f>
        <v>79747860</v>
      </c>
    </row>
    <row r="1178" spans="1:3" x14ac:dyDescent="0.25">
      <c r="A1178" t="s">
        <v>1425</v>
      </c>
      <c r="B1178" t="s">
        <v>1426</v>
      </c>
      <c r="C1178" t="str">
        <f>IFERROR(LEFT(LibresDx[[#This Row],[RUT]],FIND("-",LibresDx[[#This Row],[RUT]])-1),"")</f>
        <v>82366700</v>
      </c>
    </row>
    <row r="1179" spans="1:3" x14ac:dyDescent="0.25">
      <c r="A1179" t="s">
        <v>1421</v>
      </c>
      <c r="B1179" t="s">
        <v>1422</v>
      </c>
      <c r="C1179" t="str">
        <f>IFERROR(LEFT(LibresDx[[#This Row],[RUT]],FIND("-",LibresDx[[#This Row],[RUT]])-1),"")</f>
        <v>84542800</v>
      </c>
    </row>
    <row r="1180" spans="1:3" x14ac:dyDescent="0.25">
      <c r="A1180" t="s">
        <v>1403</v>
      </c>
      <c r="B1180" t="s">
        <v>1404</v>
      </c>
      <c r="C1180" t="str">
        <f>IFERROR(LEFT(LibresDx[[#This Row],[RUT]],FIND("-",LibresDx[[#This Row],[RUT]])-1),"")</f>
        <v>76005318</v>
      </c>
    </row>
    <row r="1181" spans="1:3" x14ac:dyDescent="0.25">
      <c r="A1181" t="s">
        <v>5203</v>
      </c>
      <c r="B1181" t="s">
        <v>5728</v>
      </c>
      <c r="C1181" t="str">
        <f>IFERROR(LEFT(LibresDx[[#This Row],[RUT]],FIND("-",LibresDx[[#This Row],[RUT]])-1),"")</f>
        <v>76189696</v>
      </c>
    </row>
    <row r="1182" spans="1:3" x14ac:dyDescent="0.25">
      <c r="A1182" t="s">
        <v>4477</v>
      </c>
      <c r="B1182" t="s">
        <v>4478</v>
      </c>
      <c r="C1182" t="str">
        <f>IFERROR(LEFT(LibresDx[[#This Row],[RUT]],FIND("-",LibresDx[[#This Row],[RUT]])-1),"")</f>
        <v>76192428</v>
      </c>
    </row>
    <row r="1183" spans="1:3" x14ac:dyDescent="0.25">
      <c r="A1183" t="s">
        <v>5204</v>
      </c>
      <c r="B1183" t="s">
        <v>5729</v>
      </c>
      <c r="C1183" t="str">
        <f>IFERROR(LEFT(LibresDx[[#This Row],[RUT]],FIND("-",LibresDx[[#This Row],[RUT]])-1),"")</f>
        <v>76428680</v>
      </c>
    </row>
    <row r="1184" spans="1:3" x14ac:dyDescent="0.25">
      <c r="A1184" t="s">
        <v>1392</v>
      </c>
      <c r="B1184" t="s">
        <v>1393</v>
      </c>
      <c r="C1184" t="str">
        <f>IFERROR(LEFT(LibresDx[[#This Row],[RUT]],FIND("-",LibresDx[[#This Row],[RUT]])-1),"")</f>
        <v>76453034</v>
      </c>
    </row>
    <row r="1185" spans="1:3" x14ac:dyDescent="0.25">
      <c r="A1185" t="s">
        <v>1397</v>
      </c>
      <c r="B1185" t="s">
        <v>1398</v>
      </c>
      <c r="C1185" t="str">
        <f>IFERROR(LEFT(LibresDx[[#This Row],[RUT]],FIND("-",LibresDx[[#This Row],[RUT]])-1),"")</f>
        <v>76515971</v>
      </c>
    </row>
    <row r="1186" spans="1:3" x14ac:dyDescent="0.25">
      <c r="A1186" t="s">
        <v>5205</v>
      </c>
      <c r="B1186" t="s">
        <v>4281</v>
      </c>
      <c r="C1186" t="str">
        <f>IFERROR(LEFT(LibresDx[[#This Row],[RUT]],FIND("-",LibresDx[[#This Row],[RUT]])-1),"")</f>
        <v>76516069</v>
      </c>
    </row>
    <row r="1187" spans="1:3" x14ac:dyDescent="0.25">
      <c r="A1187" t="s">
        <v>4705</v>
      </c>
      <c r="B1187" t="s">
        <v>4706</v>
      </c>
      <c r="C1187" t="str">
        <f>IFERROR(LEFT(LibresDx[[#This Row],[RUT]],FIND("-",LibresDx[[#This Row],[RUT]])-1),"")</f>
        <v>76928720</v>
      </c>
    </row>
    <row r="1188" spans="1:3" x14ac:dyDescent="0.25">
      <c r="A1188" t="s">
        <v>1389</v>
      </c>
      <c r="B1188" t="s">
        <v>1390</v>
      </c>
      <c r="C1188" t="str">
        <f>IFERROR(LEFT(LibresDx[[#This Row],[RUT]],FIND("-",LibresDx[[#This Row],[RUT]])-1),"")</f>
        <v>77090370</v>
      </c>
    </row>
    <row r="1189" spans="1:3" x14ac:dyDescent="0.25">
      <c r="A1189" t="s">
        <v>5206</v>
      </c>
      <c r="B1189" t="s">
        <v>2110</v>
      </c>
      <c r="C1189" t="str">
        <f>IFERROR(LEFT(LibresDx[[#This Row],[RUT]],FIND("-",LibresDx[[#This Row],[RUT]])-1),"")</f>
        <v>77613470</v>
      </c>
    </row>
    <row r="1190" spans="1:3" x14ac:dyDescent="0.25">
      <c r="A1190" t="s">
        <v>2109</v>
      </c>
      <c r="B1190" t="s">
        <v>2110</v>
      </c>
      <c r="C1190" t="str">
        <f>IFERROR(LEFT(LibresDx[[#This Row],[RUT]],FIND("-",LibresDx[[#This Row],[RUT]])-1),"")</f>
        <v>77613470</v>
      </c>
    </row>
    <row r="1191" spans="1:3" x14ac:dyDescent="0.25">
      <c r="A1191" t="s">
        <v>1407</v>
      </c>
      <c r="B1191" t="s">
        <v>1408</v>
      </c>
      <c r="C1191" t="str">
        <f>IFERROR(LEFT(LibresDx[[#This Row],[RUT]],FIND("-",LibresDx[[#This Row],[RUT]])-1),"")</f>
        <v>77956740</v>
      </c>
    </row>
    <row r="1192" spans="1:3" x14ac:dyDescent="0.25">
      <c r="A1192" t="s">
        <v>5207</v>
      </c>
      <c r="B1192" t="s">
        <v>1391</v>
      </c>
      <c r="C1192" t="str">
        <f>IFERROR(LEFT(LibresDx[[#This Row],[RUT]],FIND("-",LibresDx[[#This Row],[RUT]])-1),"")</f>
        <v>78295150</v>
      </c>
    </row>
    <row r="1193" spans="1:3" x14ac:dyDescent="0.25">
      <c r="A1193" t="s">
        <v>3880</v>
      </c>
      <c r="B1193" t="s">
        <v>3881</v>
      </c>
      <c r="C1193" t="str">
        <f>IFERROR(LEFT(LibresDx[[#This Row],[RUT]],FIND("-",LibresDx[[#This Row],[RUT]])-1),"")</f>
        <v>78760960</v>
      </c>
    </row>
    <row r="1194" spans="1:3" x14ac:dyDescent="0.25">
      <c r="A1194" t="s">
        <v>4016</v>
      </c>
      <c r="B1194" t="s">
        <v>4017</v>
      </c>
      <c r="C1194" t="str">
        <f>IFERROR(LEFT(LibresDx[[#This Row],[RUT]],FIND("-",LibresDx[[#This Row],[RUT]])-1),"")</f>
        <v>88539900</v>
      </c>
    </row>
    <row r="1195" spans="1:3" x14ac:dyDescent="0.25">
      <c r="A1195" t="s">
        <v>1405</v>
      </c>
      <c r="B1195" t="s">
        <v>1406</v>
      </c>
      <c r="C1195" t="str">
        <f>IFERROR(LEFT(LibresDx[[#This Row],[RUT]],FIND("-",LibresDx[[#This Row],[RUT]])-1),"")</f>
        <v>96540490</v>
      </c>
    </row>
    <row r="1196" spans="1:3" x14ac:dyDescent="0.25">
      <c r="A1196" t="s">
        <v>5208</v>
      </c>
      <c r="B1196" t="s">
        <v>1394</v>
      </c>
      <c r="C1196" t="str">
        <f>IFERROR(LEFT(LibresDx[[#This Row],[RUT]],FIND("-",LibresDx[[#This Row],[RUT]])-1),"")</f>
        <v>96607760</v>
      </c>
    </row>
    <row r="1197" spans="1:3" x14ac:dyDescent="0.25">
      <c r="A1197" t="s">
        <v>1399</v>
      </c>
      <c r="B1197" t="s">
        <v>1400</v>
      </c>
      <c r="C1197" t="str">
        <f>IFERROR(LEFT(LibresDx[[#This Row],[RUT]],FIND("-",LibresDx[[#This Row],[RUT]])-1),"")</f>
        <v>96713680</v>
      </c>
    </row>
    <row r="1198" spans="1:3" x14ac:dyDescent="0.25">
      <c r="A1198" t="s">
        <v>1401</v>
      </c>
      <c r="B1198" t="s">
        <v>1402</v>
      </c>
      <c r="C1198" t="str">
        <f>IFERROR(LEFT(LibresDx[[#This Row],[RUT]],FIND("-",LibresDx[[#This Row],[RUT]])-1),"")</f>
        <v>99582860</v>
      </c>
    </row>
    <row r="1199" spans="1:3" x14ac:dyDescent="0.25">
      <c r="A1199" t="s">
        <v>3479</v>
      </c>
      <c r="B1199" t="s">
        <v>3480</v>
      </c>
      <c r="C1199" t="str">
        <f>IFERROR(LEFT(LibresDx[[#This Row],[RUT]],FIND("-",LibresDx[[#This Row],[RUT]])-1),"")</f>
        <v>79645260</v>
      </c>
    </row>
    <row r="1200" spans="1:3" x14ac:dyDescent="0.25">
      <c r="A1200" t="s">
        <v>1419</v>
      </c>
      <c r="B1200" t="s">
        <v>1420</v>
      </c>
      <c r="C1200" t="str">
        <f>IFERROR(LEFT(LibresDx[[#This Row],[RUT]],FIND("-",LibresDx[[#This Row],[RUT]])-1),"")</f>
        <v>79930150</v>
      </c>
    </row>
    <row r="1201" spans="1:3" x14ac:dyDescent="0.25">
      <c r="A1201" t="s">
        <v>1435</v>
      </c>
      <c r="B1201" t="s">
        <v>1436</v>
      </c>
      <c r="C1201" t="str">
        <f>IFERROR(LEFT(LibresDx[[#This Row],[RUT]],FIND("-",LibresDx[[#This Row],[RUT]])-1),"")</f>
        <v>76265695</v>
      </c>
    </row>
    <row r="1202" spans="1:3" x14ac:dyDescent="0.25">
      <c r="A1202" t="s">
        <v>1431</v>
      </c>
      <c r="B1202" t="s">
        <v>1432</v>
      </c>
      <c r="C1202" t="str">
        <f>IFERROR(LEFT(LibresDx[[#This Row],[RUT]],FIND("-",LibresDx[[#This Row],[RUT]])-1),"")</f>
        <v>77471270</v>
      </c>
    </row>
    <row r="1203" spans="1:3" x14ac:dyDescent="0.25">
      <c r="A1203" t="s">
        <v>4352</v>
      </c>
      <c r="B1203" t="s">
        <v>4353</v>
      </c>
      <c r="C1203" t="str">
        <f>IFERROR(LEFT(LibresDx[[#This Row],[RUT]],FIND("-",LibresDx[[#This Row],[RUT]])-1),"")</f>
        <v>78105460</v>
      </c>
    </row>
    <row r="1204" spans="1:3" x14ac:dyDescent="0.25">
      <c r="A1204" t="s">
        <v>1433</v>
      </c>
      <c r="B1204" t="s">
        <v>1434</v>
      </c>
      <c r="C1204" t="str">
        <f>IFERROR(LEFT(LibresDx[[#This Row],[RUT]],FIND("-",LibresDx[[#This Row],[RUT]])-1),"")</f>
        <v>78744990</v>
      </c>
    </row>
    <row r="1205" spans="1:3" x14ac:dyDescent="0.25">
      <c r="A1205" t="s">
        <v>1427</v>
      </c>
      <c r="B1205" t="s">
        <v>1428</v>
      </c>
      <c r="C1205" t="str">
        <f>IFERROR(LEFT(LibresDx[[#This Row],[RUT]],FIND("-",LibresDx[[#This Row],[RUT]])-1),"")</f>
        <v>83659400</v>
      </c>
    </row>
    <row r="1206" spans="1:3" x14ac:dyDescent="0.25">
      <c r="A1206" t="s">
        <v>1429</v>
      </c>
      <c r="B1206" t="s">
        <v>1430</v>
      </c>
      <c r="C1206" t="str">
        <f>IFERROR(LEFT(LibresDx[[#This Row],[RUT]],FIND("-",LibresDx[[#This Row],[RUT]])-1),"")</f>
        <v>89136700</v>
      </c>
    </row>
    <row r="1207" spans="1:3" x14ac:dyDescent="0.25">
      <c r="A1207" t="s">
        <v>4507</v>
      </c>
      <c r="B1207" t="s">
        <v>4508</v>
      </c>
      <c r="C1207" t="str">
        <f>IFERROR(LEFT(LibresDx[[#This Row],[RUT]],FIND("-",LibresDx[[#This Row],[RUT]])-1),"")</f>
        <v>77065490</v>
      </c>
    </row>
    <row r="1208" spans="1:3" x14ac:dyDescent="0.25">
      <c r="A1208" t="s">
        <v>4296</v>
      </c>
      <c r="B1208" t="s">
        <v>4297</v>
      </c>
      <c r="C1208" t="str">
        <f>IFERROR(LEFT(LibresDx[[#This Row],[RUT]],FIND("-",LibresDx[[#This Row],[RUT]])-1),"")</f>
        <v>79532890</v>
      </c>
    </row>
    <row r="1209" spans="1:3" x14ac:dyDescent="0.25">
      <c r="A1209" t="s">
        <v>1437</v>
      </c>
      <c r="B1209" t="s">
        <v>1438</v>
      </c>
      <c r="C1209" t="str">
        <f>IFERROR(LEFT(LibresDx[[#This Row],[RUT]],FIND("-",LibresDx[[#This Row],[RUT]])-1),"")</f>
        <v>96590000</v>
      </c>
    </row>
    <row r="1210" spans="1:3" x14ac:dyDescent="0.25">
      <c r="A1210" t="s">
        <v>5209</v>
      </c>
      <c r="B1210" t="s">
        <v>1439</v>
      </c>
      <c r="C1210" t="str">
        <f>IFERROR(LEFT(LibresDx[[#This Row],[RUT]],FIND("-",LibresDx[[#This Row],[RUT]])-1),"")</f>
        <v>96604510</v>
      </c>
    </row>
    <row r="1211" spans="1:3" x14ac:dyDescent="0.25">
      <c r="A1211" t="s">
        <v>5210</v>
      </c>
      <c r="B1211" t="s">
        <v>1439</v>
      </c>
      <c r="C1211" t="str">
        <f>IFERROR(LEFT(LibresDx[[#This Row],[RUT]],FIND("-",LibresDx[[#This Row],[RUT]])-1),"")</f>
        <v>96604510</v>
      </c>
    </row>
    <row r="1212" spans="1:3" x14ac:dyDescent="0.25">
      <c r="A1212" t="s">
        <v>5211</v>
      </c>
      <c r="B1212" t="s">
        <v>3827</v>
      </c>
      <c r="C1212" t="str">
        <f>IFERROR(LEFT(LibresDx[[#This Row],[RUT]],FIND("-",LibresDx[[#This Row],[RUT]])-1),"")</f>
        <v>76126897</v>
      </c>
    </row>
    <row r="1213" spans="1:3" x14ac:dyDescent="0.25">
      <c r="A1213" t="s">
        <v>1452</v>
      </c>
      <c r="B1213" t="s">
        <v>1453</v>
      </c>
      <c r="C1213" t="str">
        <f>IFERROR(LEFT(LibresDx[[#This Row],[RUT]],FIND("-",LibresDx[[#This Row],[RUT]])-1),"")</f>
        <v>76129263</v>
      </c>
    </row>
    <row r="1214" spans="1:3" x14ac:dyDescent="0.25">
      <c r="A1214" t="s">
        <v>1450</v>
      </c>
      <c r="B1214" t="s">
        <v>1451</v>
      </c>
      <c r="C1214" t="str">
        <f>IFERROR(LEFT(LibresDx[[#This Row],[RUT]],FIND("-",LibresDx[[#This Row],[RUT]])-1),"")</f>
        <v>76197308</v>
      </c>
    </row>
    <row r="1215" spans="1:3" x14ac:dyDescent="0.25">
      <c r="A1215" t="s">
        <v>3746</v>
      </c>
      <c r="B1215" t="s">
        <v>3747</v>
      </c>
      <c r="C1215" t="str">
        <f>IFERROR(LEFT(LibresDx[[#This Row],[RUT]],FIND("-",LibresDx[[#This Row],[RUT]])-1),"")</f>
        <v>99578980</v>
      </c>
    </row>
    <row r="1216" spans="1:3" x14ac:dyDescent="0.25">
      <c r="A1216" t="s">
        <v>1454</v>
      </c>
      <c r="B1216" t="s">
        <v>1455</v>
      </c>
      <c r="C1216" t="str">
        <f>IFERROR(LEFT(LibresDx[[#This Row],[RUT]],FIND("-",LibresDx[[#This Row],[RUT]])-1),"")</f>
        <v>61703000</v>
      </c>
    </row>
    <row r="1217" spans="1:3" x14ac:dyDescent="0.25">
      <c r="A1217" t="s">
        <v>1456</v>
      </c>
      <c r="B1217" t="s">
        <v>1457</v>
      </c>
      <c r="C1217" t="str">
        <f>IFERROR(LEFT(LibresDx[[#This Row],[RUT]],FIND("-",LibresDx[[#This Row],[RUT]])-1),"")</f>
        <v>77646990</v>
      </c>
    </row>
    <row r="1218" spans="1:3" x14ac:dyDescent="0.25">
      <c r="A1218" t="s">
        <v>356</v>
      </c>
      <c r="B1218" t="s">
        <v>357</v>
      </c>
      <c r="C1218" t="str">
        <f>IFERROR(LEFT(LibresDx[[#This Row],[RUT]],FIND("-",LibresDx[[#This Row],[RUT]])-1),"")</f>
        <v>76109779</v>
      </c>
    </row>
    <row r="1219" spans="1:3" x14ac:dyDescent="0.25">
      <c r="A1219" t="s">
        <v>5212</v>
      </c>
      <c r="B1219" t="s">
        <v>343</v>
      </c>
      <c r="C1219" t="str">
        <f>IFERROR(LEFT(LibresDx[[#This Row],[RUT]],FIND("-",LibresDx[[#This Row],[RUT]])-1),"")</f>
        <v>96730520</v>
      </c>
    </row>
    <row r="1220" spans="1:3" x14ac:dyDescent="0.25">
      <c r="A1220" t="s">
        <v>1411</v>
      </c>
      <c r="B1220" t="s">
        <v>1412</v>
      </c>
      <c r="C1220" t="str">
        <f>IFERROR(LEFT(LibresDx[[#This Row],[RUT]],FIND("-",LibresDx[[#This Row],[RUT]])-1),"")</f>
        <v>96821230</v>
      </c>
    </row>
    <row r="1221" spans="1:3" x14ac:dyDescent="0.25">
      <c r="A1221" t="s">
        <v>5213</v>
      </c>
      <c r="B1221" t="s">
        <v>1458</v>
      </c>
      <c r="C1221" t="str">
        <f>IFERROR(LEFT(LibresDx[[#This Row],[RUT]],FIND("-",LibresDx[[#This Row],[RUT]])-1),"")</f>
        <v>59078720</v>
      </c>
    </row>
    <row r="1222" spans="1:3" x14ac:dyDescent="0.25">
      <c r="A1222" t="s">
        <v>3650</v>
      </c>
      <c r="B1222" t="s">
        <v>3651</v>
      </c>
      <c r="C1222" t="str">
        <f>IFERROR(LEFT(LibresDx[[#This Row],[RUT]],FIND("-",LibresDx[[#This Row],[RUT]])-1),"")</f>
        <v>76041492</v>
      </c>
    </row>
    <row r="1223" spans="1:3" x14ac:dyDescent="0.25">
      <c r="A1223" t="s">
        <v>1459</v>
      </c>
      <c r="B1223" t="s">
        <v>1460</v>
      </c>
      <c r="C1223" t="str">
        <f>IFERROR(LEFT(LibresDx[[#This Row],[RUT]],FIND("-",LibresDx[[#This Row],[RUT]])-1),"")</f>
        <v>76346930</v>
      </c>
    </row>
    <row r="1224" spans="1:3" x14ac:dyDescent="0.25">
      <c r="A1224" t="s">
        <v>3882</v>
      </c>
      <c r="B1224" t="s">
        <v>3883</v>
      </c>
      <c r="C1224" t="str">
        <f>IFERROR(LEFT(LibresDx[[#This Row],[RUT]],FIND("-",LibresDx[[#This Row],[RUT]])-1),"")</f>
        <v>76591490</v>
      </c>
    </row>
    <row r="1225" spans="1:3" x14ac:dyDescent="0.25">
      <c r="A1225" t="s">
        <v>3648</v>
      </c>
      <c r="B1225" t="s">
        <v>3649</v>
      </c>
      <c r="C1225" t="str">
        <f>IFERROR(LEFT(LibresDx[[#This Row],[RUT]],FIND("-",LibresDx[[#This Row],[RUT]])-1),"")</f>
        <v>76709630</v>
      </c>
    </row>
    <row r="1226" spans="1:3" x14ac:dyDescent="0.25">
      <c r="A1226" t="s">
        <v>4018</v>
      </c>
      <c r="B1226" t="s">
        <v>4019</v>
      </c>
      <c r="C1226" t="str">
        <f>IFERROR(LEFT(LibresDx[[#This Row],[RUT]],FIND("-",LibresDx[[#This Row],[RUT]])-1),"")</f>
        <v>77439580</v>
      </c>
    </row>
    <row r="1227" spans="1:3" x14ac:dyDescent="0.25">
      <c r="A1227" t="s">
        <v>1461</v>
      </c>
      <c r="B1227" t="s">
        <v>1462</v>
      </c>
      <c r="C1227" t="str">
        <f>IFERROR(LEFT(LibresDx[[#This Row],[RUT]],FIND("-",LibresDx[[#This Row],[RUT]])-1),"")</f>
        <v>80326500</v>
      </c>
    </row>
    <row r="1228" spans="1:3" x14ac:dyDescent="0.25">
      <c r="A1228" t="s">
        <v>1595</v>
      </c>
      <c r="B1228" t="s">
        <v>1596</v>
      </c>
      <c r="C1228" t="str">
        <f>IFERROR(LEFT(LibresDx[[#This Row],[RUT]],FIND("-",LibresDx[[#This Row],[RUT]])-1),"")</f>
        <v>91942000</v>
      </c>
    </row>
    <row r="1229" spans="1:3" x14ac:dyDescent="0.25">
      <c r="A1229" t="s">
        <v>1463</v>
      </c>
      <c r="B1229" t="s">
        <v>1464</v>
      </c>
      <c r="C1229" t="str">
        <f>IFERROR(LEFT(LibresDx[[#This Row],[RUT]],FIND("-",LibresDx[[#This Row],[RUT]])-1),"")</f>
        <v>76031859</v>
      </c>
    </row>
    <row r="1230" spans="1:3" x14ac:dyDescent="0.25">
      <c r="A1230" t="s">
        <v>1465</v>
      </c>
      <c r="B1230" t="s">
        <v>1466</v>
      </c>
      <c r="C1230" t="str">
        <f>IFERROR(LEFT(LibresDx[[#This Row],[RUT]],FIND("-",LibresDx[[#This Row],[RUT]])-1),"")</f>
        <v>76828100</v>
      </c>
    </row>
    <row r="1231" spans="1:3" x14ac:dyDescent="0.25">
      <c r="A1231" t="s">
        <v>1469</v>
      </c>
      <c r="B1231" t="s">
        <v>1470</v>
      </c>
      <c r="C1231" t="str">
        <f>IFERROR(LEFT(LibresDx[[#This Row],[RUT]],FIND("-",LibresDx[[#This Row],[RUT]])-1),"")</f>
        <v>76849140</v>
      </c>
    </row>
    <row r="1232" spans="1:3" x14ac:dyDescent="0.25">
      <c r="A1232" t="s">
        <v>1467</v>
      </c>
      <c r="B1232" t="s">
        <v>1468</v>
      </c>
      <c r="C1232" t="str">
        <f>IFERROR(LEFT(LibresDx[[#This Row],[RUT]],FIND("-",LibresDx[[#This Row],[RUT]])-1),"")</f>
        <v>99573760</v>
      </c>
    </row>
    <row r="1233" spans="1:3" x14ac:dyDescent="0.25">
      <c r="A1233" t="s">
        <v>4340</v>
      </c>
      <c r="B1233" t="s">
        <v>4341</v>
      </c>
      <c r="C1233" t="str">
        <f>IFERROR(LEFT(LibresDx[[#This Row],[RUT]],FIND("-",LibresDx[[#This Row],[RUT]])-1),"")</f>
        <v>76017115</v>
      </c>
    </row>
    <row r="1234" spans="1:3" x14ac:dyDescent="0.25">
      <c r="A1234" t="s">
        <v>1492</v>
      </c>
      <c r="B1234" t="s">
        <v>1493</v>
      </c>
      <c r="C1234" t="str">
        <f>IFERROR(LEFT(LibresDx[[#This Row],[RUT]],FIND("-",LibresDx[[#This Row],[RUT]])-1),"")</f>
        <v>76063942</v>
      </c>
    </row>
    <row r="1235" spans="1:3" x14ac:dyDescent="0.25">
      <c r="A1235" t="s">
        <v>1486</v>
      </c>
      <c r="B1235" t="s">
        <v>1487</v>
      </c>
      <c r="C1235" t="str">
        <f>IFERROR(LEFT(LibresDx[[#This Row],[RUT]],FIND("-",LibresDx[[#This Row],[RUT]])-1),"")</f>
        <v>76210976</v>
      </c>
    </row>
    <row r="1236" spans="1:3" x14ac:dyDescent="0.25">
      <c r="A1236" t="s">
        <v>1480</v>
      </c>
      <c r="B1236" t="s">
        <v>1481</v>
      </c>
      <c r="C1236" t="str">
        <f>IFERROR(LEFT(LibresDx[[#This Row],[RUT]],FIND("-",LibresDx[[#This Row],[RUT]])-1),"")</f>
        <v>76676731</v>
      </c>
    </row>
    <row r="1237" spans="1:3" x14ac:dyDescent="0.25">
      <c r="A1237" t="s">
        <v>1488</v>
      </c>
      <c r="B1237" t="s">
        <v>1489</v>
      </c>
      <c r="C1237" t="str">
        <f>IFERROR(LEFT(LibresDx[[#This Row],[RUT]],FIND("-",LibresDx[[#This Row],[RUT]])-1),"")</f>
        <v>76724603</v>
      </c>
    </row>
    <row r="1238" spans="1:3" x14ac:dyDescent="0.25">
      <c r="A1238" t="s">
        <v>3652</v>
      </c>
      <c r="B1238" t="s">
        <v>3653</v>
      </c>
      <c r="C1238" t="str">
        <f>IFERROR(LEFT(LibresDx[[#This Row],[RUT]],FIND("-",LibresDx[[#This Row],[RUT]])-1),"")</f>
        <v>77015053</v>
      </c>
    </row>
    <row r="1239" spans="1:3" x14ac:dyDescent="0.25">
      <c r="A1239" t="s">
        <v>1508</v>
      </c>
      <c r="B1239" t="s">
        <v>1509</v>
      </c>
      <c r="C1239" t="str">
        <f>IFERROR(LEFT(LibresDx[[#This Row],[RUT]],FIND("-",LibresDx[[#This Row],[RUT]])-1),"")</f>
        <v>77209070</v>
      </c>
    </row>
    <row r="1240" spans="1:3" x14ac:dyDescent="0.25">
      <c r="A1240" t="s">
        <v>1494</v>
      </c>
      <c r="B1240" t="s">
        <v>1495</v>
      </c>
      <c r="C1240" t="str">
        <f>IFERROR(LEFT(LibresDx[[#This Row],[RUT]],FIND("-",LibresDx[[#This Row],[RUT]])-1),"")</f>
        <v>77407630</v>
      </c>
    </row>
    <row r="1241" spans="1:3" x14ac:dyDescent="0.25">
      <c r="A1241" t="s">
        <v>1498</v>
      </c>
      <c r="B1241" t="s">
        <v>1499</v>
      </c>
      <c r="C1241" t="str">
        <f>IFERROR(LEFT(LibresDx[[#This Row],[RUT]],FIND("-",LibresDx[[#This Row],[RUT]])-1),"")</f>
        <v>77790540</v>
      </c>
    </row>
    <row r="1242" spans="1:3" x14ac:dyDescent="0.25">
      <c r="A1242" t="s">
        <v>3748</v>
      </c>
      <c r="B1242" t="s">
        <v>3749</v>
      </c>
      <c r="C1242" t="str">
        <f>IFERROR(LEFT(LibresDx[[#This Row],[RUT]],FIND("-",LibresDx[[#This Row],[RUT]])-1),"")</f>
        <v>78185710</v>
      </c>
    </row>
    <row r="1243" spans="1:3" x14ac:dyDescent="0.25">
      <c r="A1243" t="s">
        <v>5214</v>
      </c>
      <c r="B1243" t="s">
        <v>5730</v>
      </c>
      <c r="C1243" t="str">
        <f>IFERROR(LEFT(LibresDx[[#This Row],[RUT]],FIND("-",LibresDx[[#This Row],[RUT]])-1),"")</f>
        <v>78552120</v>
      </c>
    </row>
    <row r="1244" spans="1:3" x14ac:dyDescent="0.25">
      <c r="A1244" t="s">
        <v>1478</v>
      </c>
      <c r="B1244" t="s">
        <v>1479</v>
      </c>
      <c r="C1244" t="str">
        <f>IFERROR(LEFT(LibresDx[[#This Row],[RUT]],FIND("-",LibresDx[[#This Row],[RUT]])-1),"")</f>
        <v>78703410</v>
      </c>
    </row>
    <row r="1245" spans="1:3" x14ac:dyDescent="0.25">
      <c r="A1245" t="s">
        <v>5215</v>
      </c>
      <c r="B1245" t="s">
        <v>1479</v>
      </c>
      <c r="C1245" t="str">
        <f>IFERROR(LEFT(LibresDx[[#This Row],[RUT]],FIND("-",LibresDx[[#This Row],[RUT]])-1),"")</f>
        <v>78703410</v>
      </c>
    </row>
    <row r="1246" spans="1:3" x14ac:dyDescent="0.25">
      <c r="A1246" t="s">
        <v>1502</v>
      </c>
      <c r="B1246" t="s">
        <v>1503</v>
      </c>
      <c r="C1246" t="str">
        <f>IFERROR(LEFT(LibresDx[[#This Row],[RUT]],FIND("-",LibresDx[[#This Row],[RUT]])-1),"")</f>
        <v>78852480</v>
      </c>
    </row>
    <row r="1247" spans="1:3" x14ac:dyDescent="0.25">
      <c r="A1247" t="s">
        <v>5216</v>
      </c>
      <c r="B1247" t="s">
        <v>1475</v>
      </c>
      <c r="C1247" t="str">
        <f>IFERROR(LEFT(LibresDx[[#This Row],[RUT]],FIND("-",LibresDx[[#This Row],[RUT]])-1),"")</f>
        <v>79696240</v>
      </c>
    </row>
    <row r="1248" spans="1:3" x14ac:dyDescent="0.25">
      <c r="A1248" t="s">
        <v>1471</v>
      </c>
      <c r="B1248" t="s">
        <v>1472</v>
      </c>
      <c r="C1248" t="str">
        <f>IFERROR(LEFT(LibresDx[[#This Row],[RUT]],FIND("-",LibresDx[[#This Row],[RUT]])-1),"")</f>
        <v>79775750</v>
      </c>
    </row>
    <row r="1249" spans="1:3" x14ac:dyDescent="0.25">
      <c r="A1249" t="s">
        <v>1496</v>
      </c>
      <c r="B1249" t="s">
        <v>1497</v>
      </c>
      <c r="C1249" t="str">
        <f>IFERROR(LEFT(LibresDx[[#This Row],[RUT]],FIND("-",LibresDx[[#This Row],[RUT]])-1),"")</f>
        <v>79909150</v>
      </c>
    </row>
    <row r="1250" spans="1:3" x14ac:dyDescent="0.25">
      <c r="A1250" t="s">
        <v>1500</v>
      </c>
      <c r="B1250" t="s">
        <v>1501</v>
      </c>
      <c r="C1250" t="str">
        <f>IFERROR(LEFT(LibresDx[[#This Row],[RUT]],FIND("-",LibresDx[[#This Row],[RUT]])-1),"")</f>
        <v>83693800</v>
      </c>
    </row>
    <row r="1251" spans="1:3" x14ac:dyDescent="0.25">
      <c r="A1251" t="s">
        <v>1490</v>
      </c>
      <c r="B1251" t="s">
        <v>1491</v>
      </c>
      <c r="C1251" t="str">
        <f>IFERROR(LEFT(LibresDx[[#This Row],[RUT]],FIND("-",LibresDx[[#This Row],[RUT]])-1),"")</f>
        <v>85567100</v>
      </c>
    </row>
    <row r="1252" spans="1:3" x14ac:dyDescent="0.25">
      <c r="A1252" t="s">
        <v>1473</v>
      </c>
      <c r="B1252" t="s">
        <v>1474</v>
      </c>
      <c r="C1252" t="str">
        <f>IFERROR(LEFT(LibresDx[[#This Row],[RUT]],FIND("-",LibresDx[[#This Row],[RUT]])-1),"")</f>
        <v>85904700</v>
      </c>
    </row>
    <row r="1253" spans="1:3" x14ac:dyDescent="0.25">
      <c r="A1253" t="s">
        <v>4020</v>
      </c>
      <c r="B1253" t="s">
        <v>4021</v>
      </c>
      <c r="C1253" t="str">
        <f>IFERROR(LEFT(LibresDx[[#This Row],[RUT]],FIND("-",LibresDx[[#This Row],[RUT]])-1),"")</f>
        <v>86486100</v>
      </c>
    </row>
    <row r="1254" spans="1:3" x14ac:dyDescent="0.25">
      <c r="A1254" t="s">
        <v>1504</v>
      </c>
      <c r="B1254" t="s">
        <v>1505</v>
      </c>
      <c r="C1254" t="str">
        <f>IFERROR(LEFT(LibresDx[[#This Row],[RUT]],FIND("-",LibresDx[[#This Row],[RUT]])-1),"")</f>
        <v>89646300</v>
      </c>
    </row>
    <row r="1255" spans="1:3" x14ac:dyDescent="0.25">
      <c r="A1255" t="s">
        <v>1484</v>
      </c>
      <c r="B1255" t="s">
        <v>1485</v>
      </c>
      <c r="C1255" t="str">
        <f>IFERROR(LEFT(LibresDx[[#This Row],[RUT]],FIND("-",LibresDx[[#This Row],[RUT]])-1),"")</f>
        <v>95891000</v>
      </c>
    </row>
    <row r="1256" spans="1:3" x14ac:dyDescent="0.25">
      <c r="A1256" t="s">
        <v>5217</v>
      </c>
      <c r="B1256" t="s">
        <v>5731</v>
      </c>
      <c r="C1256" t="str">
        <f>IFERROR(LEFT(LibresDx[[#This Row],[RUT]],FIND("-",LibresDx[[#This Row],[RUT]])-1),"")</f>
        <v>96635750</v>
      </c>
    </row>
    <row r="1257" spans="1:3" x14ac:dyDescent="0.25">
      <c r="A1257" t="s">
        <v>5218</v>
      </c>
      <c r="B1257" t="s">
        <v>5732</v>
      </c>
      <c r="C1257" t="str">
        <f>IFERROR(LEFT(LibresDx[[#This Row],[RUT]],FIND("-",LibresDx[[#This Row],[RUT]])-1),"")</f>
        <v>96678680</v>
      </c>
    </row>
    <row r="1258" spans="1:3" x14ac:dyDescent="0.25">
      <c r="A1258" t="s">
        <v>1476</v>
      </c>
      <c r="B1258" t="s">
        <v>1477</v>
      </c>
      <c r="C1258" t="str">
        <f>IFERROR(LEFT(LibresDx[[#This Row],[RUT]],FIND("-",LibresDx[[#This Row],[RUT]])-1),"")</f>
        <v>96694680</v>
      </c>
    </row>
    <row r="1259" spans="1:3" x14ac:dyDescent="0.25">
      <c r="A1259" t="s">
        <v>1482</v>
      </c>
      <c r="B1259" t="s">
        <v>1483</v>
      </c>
      <c r="C1259" t="str">
        <f>IFERROR(LEFT(LibresDx[[#This Row],[RUT]],FIND("-",LibresDx[[#This Row],[RUT]])-1),"")</f>
        <v>96854230</v>
      </c>
    </row>
    <row r="1260" spans="1:3" x14ac:dyDescent="0.25">
      <c r="A1260" t="s">
        <v>1506</v>
      </c>
      <c r="B1260" t="s">
        <v>1507</v>
      </c>
      <c r="C1260" t="str">
        <f>IFERROR(LEFT(LibresDx[[#This Row],[RUT]],FIND("-",LibresDx[[#This Row],[RUT]])-1),"")</f>
        <v>99563660</v>
      </c>
    </row>
    <row r="1261" spans="1:3" x14ac:dyDescent="0.25">
      <c r="A1261" t="s">
        <v>1510</v>
      </c>
      <c r="B1261" t="s">
        <v>1511</v>
      </c>
      <c r="C1261" t="str">
        <f>IFERROR(LEFT(LibresDx[[#This Row],[RUT]],FIND("-",LibresDx[[#This Row],[RUT]])-1),"")</f>
        <v>76410336</v>
      </c>
    </row>
    <row r="1262" spans="1:3" x14ac:dyDescent="0.25">
      <c r="A1262" t="s">
        <v>1523</v>
      </c>
      <c r="B1262" t="s">
        <v>1524</v>
      </c>
      <c r="C1262" t="str">
        <f>IFERROR(LEFT(LibresDx[[#This Row],[RUT]],FIND("-",LibresDx[[#This Row],[RUT]])-1),"")</f>
        <v>10517998</v>
      </c>
    </row>
    <row r="1263" spans="1:3" x14ac:dyDescent="0.25">
      <c r="A1263" t="s">
        <v>1517</v>
      </c>
      <c r="B1263" t="s">
        <v>1518</v>
      </c>
      <c r="C1263" t="str">
        <f>IFERROR(LEFT(LibresDx[[#This Row],[RUT]],FIND("-",LibresDx[[#This Row],[RUT]])-1),"")</f>
        <v>65120794</v>
      </c>
    </row>
    <row r="1264" spans="1:3" x14ac:dyDescent="0.25">
      <c r="A1264" t="s">
        <v>1515</v>
      </c>
      <c r="B1264" t="s">
        <v>1516</v>
      </c>
      <c r="C1264" t="str">
        <f>IFERROR(LEFT(LibresDx[[#This Row],[RUT]],FIND("-",LibresDx[[#This Row],[RUT]])-1),"")</f>
        <v>7247867</v>
      </c>
    </row>
    <row r="1265" spans="1:3" x14ac:dyDescent="0.25">
      <c r="A1265" t="s">
        <v>1521</v>
      </c>
      <c r="B1265" t="s">
        <v>1522</v>
      </c>
      <c r="C1265" t="str">
        <f>IFERROR(LEFT(LibresDx[[#This Row],[RUT]],FIND("-",LibresDx[[#This Row],[RUT]])-1),"")</f>
        <v>7374520</v>
      </c>
    </row>
    <row r="1266" spans="1:3" x14ac:dyDescent="0.25">
      <c r="A1266" t="s">
        <v>4854</v>
      </c>
      <c r="B1266" t="s">
        <v>4855</v>
      </c>
      <c r="C1266" t="str">
        <f>IFERROR(LEFT(LibresDx[[#This Row],[RUT]],FIND("-",LibresDx[[#This Row],[RUT]])-1),"")</f>
        <v>76270160</v>
      </c>
    </row>
    <row r="1267" spans="1:3" x14ac:dyDescent="0.25">
      <c r="A1267" t="s">
        <v>5219</v>
      </c>
      <c r="B1267" t="s">
        <v>1514</v>
      </c>
      <c r="C1267" t="str">
        <f>IFERROR(LEFT(LibresDx[[#This Row],[RUT]],FIND("-",LibresDx[[#This Row],[RUT]])-1),"")</f>
        <v>76321952</v>
      </c>
    </row>
    <row r="1268" spans="1:3" x14ac:dyDescent="0.25">
      <c r="A1268" t="s">
        <v>1512</v>
      </c>
      <c r="B1268" t="s">
        <v>1513</v>
      </c>
      <c r="C1268" t="str">
        <f>IFERROR(LEFT(LibresDx[[#This Row],[RUT]],FIND("-",LibresDx[[#This Row],[RUT]])-1),"")</f>
        <v>76505501</v>
      </c>
    </row>
    <row r="1269" spans="1:3" x14ac:dyDescent="0.25">
      <c r="A1269" t="s">
        <v>1519</v>
      </c>
      <c r="B1269" t="s">
        <v>1520</v>
      </c>
      <c r="C1269" t="str">
        <f>IFERROR(LEFT(LibresDx[[#This Row],[RUT]],FIND("-",LibresDx[[#This Row],[RUT]])-1),"")</f>
        <v>77626630</v>
      </c>
    </row>
    <row r="1270" spans="1:3" x14ac:dyDescent="0.25">
      <c r="A1270" t="s">
        <v>4820</v>
      </c>
      <c r="B1270" t="s">
        <v>4821</v>
      </c>
      <c r="C1270" t="str">
        <f>IFERROR(LEFT(LibresDx[[#This Row],[RUT]],FIND("-",LibresDx[[#This Row],[RUT]])-1),"")</f>
        <v>77705640</v>
      </c>
    </row>
    <row r="1271" spans="1:3" x14ac:dyDescent="0.25">
      <c r="A1271" t="s">
        <v>4330</v>
      </c>
      <c r="B1271" t="s">
        <v>4331</v>
      </c>
      <c r="C1271" t="str">
        <f>IFERROR(LEFT(LibresDx[[#This Row],[RUT]],FIND("-",LibresDx[[#This Row],[RUT]])-1),"")</f>
        <v>96887210</v>
      </c>
    </row>
    <row r="1272" spans="1:3" x14ac:dyDescent="0.25">
      <c r="A1272" t="s">
        <v>1581</v>
      </c>
      <c r="B1272" t="s">
        <v>1582</v>
      </c>
      <c r="C1272" t="str">
        <f>IFERROR(LEFT(LibresDx[[#This Row],[RUT]],FIND("-",LibresDx[[#This Row],[RUT]])-1),"")</f>
        <v>76085931</v>
      </c>
    </row>
    <row r="1273" spans="1:3" x14ac:dyDescent="0.25">
      <c r="A1273" t="s">
        <v>3654</v>
      </c>
      <c r="B1273" t="s">
        <v>3655</v>
      </c>
      <c r="C1273" t="str">
        <f>IFERROR(LEFT(LibresDx[[#This Row],[RUT]],FIND("-",LibresDx[[#This Row],[RUT]])-1),"")</f>
        <v>76328201</v>
      </c>
    </row>
    <row r="1274" spans="1:3" x14ac:dyDescent="0.25">
      <c r="A1274" t="s">
        <v>1577</v>
      </c>
      <c r="B1274" t="s">
        <v>1578</v>
      </c>
      <c r="C1274" t="str">
        <f>IFERROR(LEFT(LibresDx[[#This Row],[RUT]],FIND("-",LibresDx[[#This Row],[RUT]])-1),"")</f>
        <v>84793500</v>
      </c>
    </row>
    <row r="1275" spans="1:3" x14ac:dyDescent="0.25">
      <c r="A1275" t="s">
        <v>4451</v>
      </c>
      <c r="B1275" t="s">
        <v>4452</v>
      </c>
      <c r="C1275" t="str">
        <f>IFERROR(LEFT(LibresDx[[#This Row],[RUT]],FIND("-",LibresDx[[#This Row],[RUT]])-1),"")</f>
        <v>76067861</v>
      </c>
    </row>
    <row r="1276" spans="1:3" x14ac:dyDescent="0.25">
      <c r="A1276" t="s">
        <v>4588</v>
      </c>
      <c r="B1276" t="s">
        <v>4589</v>
      </c>
      <c r="C1276" t="str">
        <f>IFERROR(LEFT(LibresDx[[#This Row],[RUT]],FIND("-",LibresDx[[#This Row],[RUT]])-1),"")</f>
        <v>76198332</v>
      </c>
    </row>
    <row r="1277" spans="1:3" x14ac:dyDescent="0.25">
      <c r="A1277" t="s">
        <v>1533</v>
      </c>
      <c r="B1277" t="s">
        <v>1534</v>
      </c>
      <c r="C1277" t="str">
        <f>IFERROR(LEFT(LibresDx[[#This Row],[RUT]],FIND("-",LibresDx[[#This Row],[RUT]])-1),"")</f>
        <v>76412835</v>
      </c>
    </row>
    <row r="1278" spans="1:3" x14ac:dyDescent="0.25">
      <c r="A1278" t="s">
        <v>4322</v>
      </c>
      <c r="B1278" t="s">
        <v>4323</v>
      </c>
      <c r="C1278" t="str">
        <f>IFERROR(LEFT(LibresDx[[#This Row],[RUT]],FIND("-",LibresDx[[#This Row],[RUT]])-1),"")</f>
        <v>76413839</v>
      </c>
    </row>
    <row r="1279" spans="1:3" x14ac:dyDescent="0.25">
      <c r="A1279" t="s">
        <v>4136</v>
      </c>
      <c r="B1279" t="s">
        <v>4137</v>
      </c>
      <c r="C1279" t="str">
        <f>IFERROR(LEFT(LibresDx[[#This Row],[RUT]],FIND("-",LibresDx[[#This Row],[RUT]])-1),"")</f>
        <v>76868842</v>
      </c>
    </row>
    <row r="1280" spans="1:3" x14ac:dyDescent="0.25">
      <c r="A1280" t="s">
        <v>1529</v>
      </c>
      <c r="B1280" t="s">
        <v>1530</v>
      </c>
      <c r="C1280" t="str">
        <f>IFERROR(LEFT(LibresDx[[#This Row],[RUT]],FIND("-",LibresDx[[#This Row],[RUT]])-1),"")</f>
        <v>77995010</v>
      </c>
    </row>
    <row r="1281" spans="1:3" x14ac:dyDescent="0.25">
      <c r="A1281" t="s">
        <v>1535</v>
      </c>
      <c r="B1281" t="s">
        <v>1536</v>
      </c>
      <c r="C1281" t="str">
        <f>IFERROR(LEFT(LibresDx[[#This Row],[RUT]],FIND("-",LibresDx[[#This Row],[RUT]])-1),"")</f>
        <v>78252980</v>
      </c>
    </row>
    <row r="1282" spans="1:3" x14ac:dyDescent="0.25">
      <c r="A1282" t="s">
        <v>1531</v>
      </c>
      <c r="B1282" t="s">
        <v>1532</v>
      </c>
      <c r="C1282" t="str">
        <f>IFERROR(LEFT(LibresDx[[#This Row],[RUT]],FIND("-",LibresDx[[#This Row],[RUT]])-1),"")</f>
        <v>84629300</v>
      </c>
    </row>
    <row r="1283" spans="1:3" x14ac:dyDescent="0.25">
      <c r="A1283" t="s">
        <v>1537</v>
      </c>
      <c r="B1283" t="s">
        <v>1538</v>
      </c>
      <c r="C1283" t="str">
        <f>IFERROR(LEFT(LibresDx[[#This Row],[RUT]],FIND("-",LibresDx[[#This Row],[RUT]])-1),"")</f>
        <v>96584300</v>
      </c>
    </row>
    <row r="1284" spans="1:3" x14ac:dyDescent="0.25">
      <c r="A1284" t="s">
        <v>1539</v>
      </c>
      <c r="B1284" t="s">
        <v>1540</v>
      </c>
      <c r="C1284" t="str">
        <f>IFERROR(LEFT(LibresDx[[#This Row],[RUT]],FIND("-",LibresDx[[#This Row],[RUT]])-1),"")</f>
        <v>96809930</v>
      </c>
    </row>
    <row r="1285" spans="1:3" x14ac:dyDescent="0.25">
      <c r="A1285" t="s">
        <v>1545</v>
      </c>
      <c r="B1285" t="s">
        <v>1546</v>
      </c>
      <c r="C1285" t="str">
        <f>IFERROR(LEFT(LibresDx[[#This Row],[RUT]],FIND("-",LibresDx[[#This Row],[RUT]])-1),"")</f>
        <v>61606403</v>
      </c>
    </row>
    <row r="1286" spans="1:3" x14ac:dyDescent="0.25">
      <c r="A1286" t="s">
        <v>1543</v>
      </c>
      <c r="B1286" t="s">
        <v>1544</v>
      </c>
      <c r="C1286" t="str">
        <f>IFERROR(LEFT(LibresDx[[#This Row],[RUT]],FIND("-",LibresDx[[#This Row],[RUT]])-1),"")</f>
        <v>76197328</v>
      </c>
    </row>
    <row r="1287" spans="1:3" x14ac:dyDescent="0.25">
      <c r="A1287" t="s">
        <v>5220</v>
      </c>
      <c r="B1287" t="s">
        <v>1542</v>
      </c>
      <c r="C1287" t="str">
        <f>IFERROR(LEFT(LibresDx[[#This Row],[RUT]],FIND("-",LibresDx[[#This Row],[RUT]])-1),"")</f>
        <v>85714200</v>
      </c>
    </row>
    <row r="1288" spans="1:3" x14ac:dyDescent="0.25">
      <c r="A1288" t="s">
        <v>1541</v>
      </c>
      <c r="B1288" t="s">
        <v>1542</v>
      </c>
      <c r="C1288" t="str">
        <f>IFERROR(LEFT(LibresDx[[#This Row],[RUT]],FIND("-",LibresDx[[#This Row],[RUT]])-1),"")</f>
        <v>85714200</v>
      </c>
    </row>
    <row r="1289" spans="1:3" x14ac:dyDescent="0.25">
      <c r="A1289" t="s">
        <v>4737</v>
      </c>
      <c r="B1289" t="s">
        <v>4738</v>
      </c>
      <c r="C1289" t="str">
        <f>IFERROR(LEFT(LibresDx[[#This Row],[RUT]],FIND("-",LibresDx[[#This Row],[RUT]])-1),"")</f>
        <v>96583540</v>
      </c>
    </row>
    <row r="1290" spans="1:3" x14ac:dyDescent="0.25">
      <c r="A1290" t="s">
        <v>1547</v>
      </c>
      <c r="B1290" t="s">
        <v>1548</v>
      </c>
      <c r="C1290" t="str">
        <f>IFERROR(LEFT(LibresDx[[#This Row],[RUT]],FIND("-",LibresDx[[#This Row],[RUT]])-1),"")</f>
        <v>96768970</v>
      </c>
    </row>
    <row r="1291" spans="1:3" x14ac:dyDescent="0.25">
      <c r="A1291" t="s">
        <v>4022</v>
      </c>
      <c r="B1291" t="s">
        <v>4023</v>
      </c>
      <c r="C1291" t="str">
        <f>IFERROR(LEFT(LibresDx[[#This Row],[RUT]],FIND("-",LibresDx[[#This Row],[RUT]])-1),"")</f>
        <v>78792690</v>
      </c>
    </row>
    <row r="1292" spans="1:3" x14ac:dyDescent="0.25">
      <c r="A1292" t="s">
        <v>1551</v>
      </c>
      <c r="B1292" t="s">
        <v>1552</v>
      </c>
      <c r="C1292" t="str">
        <f>IFERROR(LEFT(LibresDx[[#This Row],[RUT]],FIND("-",LibresDx[[#This Row],[RUT]])-1),"")</f>
        <v>76102111</v>
      </c>
    </row>
    <row r="1293" spans="1:3" x14ac:dyDescent="0.25">
      <c r="A1293" t="s">
        <v>4406</v>
      </c>
      <c r="B1293" t="s">
        <v>4407</v>
      </c>
      <c r="C1293" t="str">
        <f>IFERROR(LEFT(LibresDx[[#This Row],[RUT]],FIND("-",LibresDx[[#This Row],[RUT]])-1),"")</f>
        <v>76197539</v>
      </c>
    </row>
    <row r="1294" spans="1:3" x14ac:dyDescent="0.25">
      <c r="A1294" t="s">
        <v>5221</v>
      </c>
      <c r="B1294" t="s">
        <v>5733</v>
      </c>
      <c r="C1294" t="str">
        <f>IFERROR(LEFT(LibresDx[[#This Row],[RUT]],FIND("-",LibresDx[[#This Row],[RUT]])-1),"")</f>
        <v>77148070</v>
      </c>
    </row>
    <row r="1295" spans="1:3" x14ac:dyDescent="0.25">
      <c r="A1295" t="s">
        <v>1557</v>
      </c>
      <c r="B1295" t="s">
        <v>1558</v>
      </c>
      <c r="C1295" t="str">
        <f>IFERROR(LEFT(LibresDx[[#This Row],[RUT]],FIND("-",LibresDx[[#This Row],[RUT]])-1),"")</f>
        <v>77516610</v>
      </c>
    </row>
    <row r="1296" spans="1:3" x14ac:dyDescent="0.25">
      <c r="A1296" t="s">
        <v>5222</v>
      </c>
      <c r="B1296" t="s">
        <v>3751</v>
      </c>
      <c r="C1296" t="str">
        <f>IFERROR(LEFT(LibresDx[[#This Row],[RUT]],FIND("-",LibresDx[[#This Row],[RUT]])-1),"")</f>
        <v>91550000</v>
      </c>
    </row>
    <row r="1297" spans="1:3" x14ac:dyDescent="0.25">
      <c r="A1297" t="s">
        <v>3750</v>
      </c>
      <c r="B1297" t="s">
        <v>3751</v>
      </c>
      <c r="C1297" t="str">
        <f>IFERROR(LEFT(LibresDx[[#This Row],[RUT]],FIND("-",LibresDx[[#This Row],[RUT]])-1),"")</f>
        <v>91550000</v>
      </c>
    </row>
    <row r="1298" spans="1:3" x14ac:dyDescent="0.25">
      <c r="A1298" t="s">
        <v>1555</v>
      </c>
      <c r="B1298" t="s">
        <v>1556</v>
      </c>
      <c r="C1298" t="str">
        <f>IFERROR(LEFT(LibresDx[[#This Row],[RUT]],FIND("-",LibresDx[[#This Row],[RUT]])-1),"")</f>
        <v>96279000</v>
      </c>
    </row>
    <row r="1299" spans="1:3" x14ac:dyDescent="0.25">
      <c r="A1299" t="s">
        <v>3027</v>
      </c>
      <c r="B1299" t="s">
        <v>3028</v>
      </c>
      <c r="C1299" t="str">
        <f>IFERROR(LEFT(LibresDx[[#This Row],[RUT]],FIND("-",LibresDx[[#This Row],[RUT]])-1),"")</f>
        <v>96720590</v>
      </c>
    </row>
    <row r="1300" spans="1:3" x14ac:dyDescent="0.25">
      <c r="A1300" t="s">
        <v>4802</v>
      </c>
      <c r="B1300" t="s">
        <v>4803</v>
      </c>
      <c r="C1300" t="str">
        <f>IFERROR(LEFT(LibresDx[[#This Row],[RUT]],FIND("-",LibresDx[[#This Row],[RUT]])-1),"")</f>
        <v>96875230</v>
      </c>
    </row>
    <row r="1301" spans="1:3" x14ac:dyDescent="0.25">
      <c r="A1301" t="s">
        <v>1553</v>
      </c>
      <c r="B1301" t="s">
        <v>1554</v>
      </c>
      <c r="C1301" t="str">
        <f>IFERROR(LEFT(LibresDx[[#This Row],[RUT]],FIND("-",LibresDx[[#This Row],[RUT]])-1),"")</f>
        <v>96888220</v>
      </c>
    </row>
    <row r="1302" spans="1:3" x14ac:dyDescent="0.25">
      <c r="A1302" t="s">
        <v>1559</v>
      </c>
      <c r="B1302" t="s">
        <v>1560</v>
      </c>
      <c r="C1302" t="str">
        <f>IFERROR(LEFT(LibresDx[[#This Row],[RUT]],FIND("-",LibresDx[[#This Row],[RUT]])-1),"")</f>
        <v>76062149</v>
      </c>
    </row>
    <row r="1303" spans="1:3" x14ac:dyDescent="0.25">
      <c r="A1303" t="s">
        <v>4424</v>
      </c>
      <c r="B1303" t="s">
        <v>4425</v>
      </c>
      <c r="C1303" t="str">
        <f>IFERROR(LEFT(LibresDx[[#This Row],[RUT]],FIND("-",LibresDx[[#This Row],[RUT]])-1),"")</f>
        <v>77070384</v>
      </c>
    </row>
    <row r="1304" spans="1:3" x14ac:dyDescent="0.25">
      <c r="A1304" t="s">
        <v>1585</v>
      </c>
      <c r="B1304" t="s">
        <v>1586</v>
      </c>
      <c r="C1304" t="str">
        <f>IFERROR(LEFT(LibresDx[[#This Row],[RUT]],FIND("-",LibresDx[[#This Row],[RUT]])-1),"")</f>
        <v>82671800</v>
      </c>
    </row>
    <row r="1305" spans="1:3" x14ac:dyDescent="0.25">
      <c r="A1305" t="s">
        <v>4375</v>
      </c>
      <c r="B1305" t="s">
        <v>4376</v>
      </c>
      <c r="C1305" t="str">
        <f>IFERROR(LEFT(LibresDx[[#This Row],[RUT]],FIND("-",LibresDx[[#This Row],[RUT]])-1),"")</f>
        <v>76086050</v>
      </c>
    </row>
    <row r="1306" spans="1:3" x14ac:dyDescent="0.25">
      <c r="A1306" t="s">
        <v>1603</v>
      </c>
      <c r="B1306" t="s">
        <v>1604</v>
      </c>
      <c r="C1306" t="str">
        <f>IFERROR(LEFT(LibresDx[[#This Row],[RUT]],FIND("-",LibresDx[[#This Row],[RUT]])-1),"")</f>
        <v>76335457</v>
      </c>
    </row>
    <row r="1307" spans="1:3" x14ac:dyDescent="0.25">
      <c r="A1307" t="s">
        <v>1599</v>
      </c>
      <c r="B1307" t="s">
        <v>1600</v>
      </c>
      <c r="C1307" t="str">
        <f>IFERROR(LEFT(LibresDx[[#This Row],[RUT]],FIND("-",LibresDx[[#This Row],[RUT]])-1),"")</f>
        <v>76412354</v>
      </c>
    </row>
    <row r="1308" spans="1:3" x14ac:dyDescent="0.25">
      <c r="A1308" t="s">
        <v>1593</v>
      </c>
      <c r="B1308" t="s">
        <v>1594</v>
      </c>
      <c r="C1308" t="str">
        <f>IFERROR(LEFT(LibresDx[[#This Row],[RUT]],FIND("-",LibresDx[[#This Row],[RUT]])-1),"")</f>
        <v>76829725</v>
      </c>
    </row>
    <row r="1309" spans="1:3" x14ac:dyDescent="0.25">
      <c r="A1309" t="s">
        <v>5223</v>
      </c>
      <c r="B1309" t="s">
        <v>1602</v>
      </c>
      <c r="C1309" t="str">
        <f>IFERROR(LEFT(LibresDx[[#This Row],[RUT]],FIND("-",LibresDx[[#This Row],[RUT]])-1),"")</f>
        <v>79513550</v>
      </c>
    </row>
    <row r="1310" spans="1:3" x14ac:dyDescent="0.25">
      <c r="A1310" t="s">
        <v>1601</v>
      </c>
      <c r="B1310" t="s">
        <v>1602</v>
      </c>
      <c r="C1310" t="str">
        <f>IFERROR(LEFT(LibresDx[[#This Row],[RUT]],FIND("-",LibresDx[[#This Row],[RUT]])-1),"")</f>
        <v>79513550</v>
      </c>
    </row>
    <row r="1311" spans="1:3" x14ac:dyDescent="0.25">
      <c r="A1311" t="s">
        <v>1591</v>
      </c>
      <c r="B1311" t="s">
        <v>1592</v>
      </c>
      <c r="C1311" t="str">
        <f>IFERROR(LEFT(LibresDx[[#This Row],[RUT]],FIND("-",LibresDx[[#This Row],[RUT]])-1),"")</f>
        <v>79868770</v>
      </c>
    </row>
    <row r="1312" spans="1:3" x14ac:dyDescent="0.25">
      <c r="A1312" t="s">
        <v>1605</v>
      </c>
      <c r="B1312" t="s">
        <v>1606</v>
      </c>
      <c r="C1312" t="str">
        <f>IFERROR(LEFT(LibresDx[[#This Row],[RUT]],FIND("-",LibresDx[[#This Row],[RUT]])-1),"")</f>
        <v>91041000</v>
      </c>
    </row>
    <row r="1313" spans="1:3" x14ac:dyDescent="0.25">
      <c r="A1313" t="s">
        <v>1597</v>
      </c>
      <c r="B1313" t="s">
        <v>1598</v>
      </c>
      <c r="C1313" t="str">
        <f>IFERROR(LEFT(LibresDx[[#This Row],[RUT]],FIND("-",LibresDx[[#This Row],[RUT]])-1),"")</f>
        <v>96840350</v>
      </c>
    </row>
    <row r="1314" spans="1:3" x14ac:dyDescent="0.25">
      <c r="A1314" t="s">
        <v>4582</v>
      </c>
      <c r="B1314" t="s">
        <v>4583</v>
      </c>
      <c r="C1314" t="str">
        <f>IFERROR(LEFT(LibresDx[[#This Row],[RUT]],FIND("-",LibresDx[[#This Row],[RUT]])-1),"")</f>
        <v>99568870</v>
      </c>
    </row>
    <row r="1315" spans="1:3" x14ac:dyDescent="0.25">
      <c r="A1315" t="s">
        <v>5224</v>
      </c>
      <c r="B1315" t="s">
        <v>5734</v>
      </c>
      <c r="C1315" t="str">
        <f>IFERROR(LEFT(LibresDx[[#This Row],[RUT]],FIND("-",LibresDx[[#This Row],[RUT]])-1),"")</f>
        <v>76517812</v>
      </c>
    </row>
    <row r="1316" spans="1:3" x14ac:dyDescent="0.25">
      <c r="A1316" t="s">
        <v>4780</v>
      </c>
      <c r="B1316" t="s">
        <v>4781</v>
      </c>
      <c r="C1316" t="str">
        <f>IFERROR(LEFT(LibresDx[[#This Row],[RUT]],FIND("-",LibresDx[[#This Row],[RUT]])-1),"")</f>
        <v>76792894</v>
      </c>
    </row>
    <row r="1317" spans="1:3" x14ac:dyDescent="0.25">
      <c r="A1317" t="s">
        <v>3656</v>
      </c>
      <c r="B1317" t="s">
        <v>3657</v>
      </c>
      <c r="C1317" t="str">
        <f>IFERROR(LEFT(LibresDx[[#This Row],[RUT]],FIND("-",LibresDx[[#This Row],[RUT]])-1),"")</f>
        <v>96630320</v>
      </c>
    </row>
    <row r="1318" spans="1:3" x14ac:dyDescent="0.25">
      <c r="A1318" t="s">
        <v>4840</v>
      </c>
      <c r="B1318" t="s">
        <v>4841</v>
      </c>
      <c r="C1318" t="str">
        <f>IFERROR(LEFT(LibresDx[[#This Row],[RUT]],FIND("-",LibresDx[[#This Row],[RUT]])-1),"")</f>
        <v>81583300</v>
      </c>
    </row>
    <row r="1319" spans="1:3" x14ac:dyDescent="0.25">
      <c r="A1319" t="s">
        <v>2103</v>
      </c>
      <c r="B1319" t="s">
        <v>2104</v>
      </c>
      <c r="C1319" t="str">
        <f>IFERROR(LEFT(LibresDx[[#This Row],[RUT]],FIND("-",LibresDx[[#This Row],[RUT]])-1),"")</f>
        <v>61607301</v>
      </c>
    </row>
    <row r="1320" spans="1:3" x14ac:dyDescent="0.25">
      <c r="A1320" t="s">
        <v>2105</v>
      </c>
      <c r="B1320" t="s">
        <v>2106</v>
      </c>
      <c r="C1320" t="str">
        <f>IFERROR(LEFT(LibresDx[[#This Row],[RUT]],FIND("-",LibresDx[[#This Row],[RUT]])-1),"")</f>
        <v>76035878</v>
      </c>
    </row>
    <row r="1321" spans="1:3" x14ac:dyDescent="0.25">
      <c r="A1321" t="s">
        <v>5225</v>
      </c>
      <c r="B1321" t="s">
        <v>5735</v>
      </c>
      <c r="C1321" t="str">
        <f>IFERROR(LEFT(LibresDx[[#This Row],[RUT]],FIND("-",LibresDx[[#This Row],[RUT]])-1),"")</f>
        <v>76047022</v>
      </c>
    </row>
    <row r="1322" spans="1:3" x14ac:dyDescent="0.25">
      <c r="A1322" t="s">
        <v>4186</v>
      </c>
      <c r="B1322" t="s">
        <v>4187</v>
      </c>
      <c r="C1322" t="str">
        <f>IFERROR(LEFT(LibresDx[[#This Row],[RUT]],FIND("-",LibresDx[[#This Row],[RUT]])-1),"")</f>
        <v>76114109</v>
      </c>
    </row>
    <row r="1323" spans="1:3" x14ac:dyDescent="0.25">
      <c r="A1323" t="s">
        <v>2099</v>
      </c>
      <c r="B1323" t="s">
        <v>2100</v>
      </c>
      <c r="C1323" t="str">
        <f>IFERROR(LEFT(LibresDx[[#This Row],[RUT]],FIND("-",LibresDx[[#This Row],[RUT]])-1),"")</f>
        <v>76445418</v>
      </c>
    </row>
    <row r="1324" spans="1:3" x14ac:dyDescent="0.25">
      <c r="A1324" t="s">
        <v>2101</v>
      </c>
      <c r="B1324" t="s">
        <v>2102</v>
      </c>
      <c r="C1324" t="str">
        <f>IFERROR(LEFT(LibresDx[[#This Row],[RUT]],FIND("-",LibresDx[[#This Row],[RUT]])-1),"")</f>
        <v>77437760</v>
      </c>
    </row>
    <row r="1325" spans="1:3" x14ac:dyDescent="0.25">
      <c r="A1325" t="s">
        <v>2107</v>
      </c>
      <c r="B1325" t="s">
        <v>2108</v>
      </c>
      <c r="C1325" t="str">
        <f>IFERROR(LEFT(LibresDx[[#This Row],[RUT]],FIND("-",LibresDx[[#This Row],[RUT]])-1),"")</f>
        <v>86379600</v>
      </c>
    </row>
    <row r="1326" spans="1:3" x14ac:dyDescent="0.25">
      <c r="A1326" t="s">
        <v>3988</v>
      </c>
      <c r="B1326" t="s">
        <v>3989</v>
      </c>
      <c r="C1326" t="str">
        <f>IFERROR(LEFT(LibresDx[[#This Row],[RUT]],FIND("-",LibresDx[[#This Row],[RUT]])-1),"")</f>
        <v>88611600</v>
      </c>
    </row>
    <row r="1327" spans="1:3" x14ac:dyDescent="0.25">
      <c r="A1327" t="s">
        <v>5226</v>
      </c>
      <c r="B1327" t="s">
        <v>5736</v>
      </c>
      <c r="C1327" t="str">
        <f>IFERROR(LEFT(LibresDx[[#This Row],[RUT]],FIND("-",LibresDx[[#This Row],[RUT]])-1),"")</f>
        <v>76064746</v>
      </c>
    </row>
    <row r="1328" spans="1:3" x14ac:dyDescent="0.25">
      <c r="A1328" t="s">
        <v>1789</v>
      </c>
      <c r="B1328" t="s">
        <v>1790</v>
      </c>
      <c r="C1328" t="str">
        <f>IFERROR(LEFT(LibresDx[[#This Row],[RUT]],FIND("-",LibresDx[[#This Row],[RUT]])-1),"")</f>
        <v>78058290</v>
      </c>
    </row>
    <row r="1329" spans="1:3" x14ac:dyDescent="0.25">
      <c r="A1329" t="s">
        <v>5227</v>
      </c>
      <c r="B1329" t="s">
        <v>4386</v>
      </c>
      <c r="C1329" t="str">
        <f>IFERROR(LEFT(LibresDx[[#This Row],[RUT]],FIND("-",LibresDx[[#This Row],[RUT]])-1),"")</f>
        <v>78383730</v>
      </c>
    </row>
    <row r="1330" spans="1:3" x14ac:dyDescent="0.25">
      <c r="A1330" t="s">
        <v>1791</v>
      </c>
      <c r="B1330" t="s">
        <v>1792</v>
      </c>
      <c r="C1330" t="str">
        <f>IFERROR(LEFT(LibresDx[[#This Row],[RUT]],FIND("-",LibresDx[[#This Row],[RUT]])-1),"")</f>
        <v>90831000</v>
      </c>
    </row>
    <row r="1331" spans="1:3" x14ac:dyDescent="0.25">
      <c r="A1331" t="s">
        <v>4709</v>
      </c>
      <c r="B1331" t="s">
        <v>4710</v>
      </c>
      <c r="C1331" t="str">
        <f>IFERROR(LEFT(LibresDx[[#This Row],[RUT]],FIND("-",LibresDx[[#This Row],[RUT]])-1),"")</f>
        <v>10036136</v>
      </c>
    </row>
    <row r="1332" spans="1:3" x14ac:dyDescent="0.25">
      <c r="A1332" t="s">
        <v>5228</v>
      </c>
      <c r="B1332" t="s">
        <v>3197</v>
      </c>
      <c r="C1332" t="str">
        <f>IFERROR(LEFT(LibresDx[[#This Row],[RUT]],FIND("-",LibresDx[[#This Row],[RUT]])-1),"")</f>
        <v>76122579</v>
      </c>
    </row>
    <row r="1333" spans="1:3" x14ac:dyDescent="0.25">
      <c r="A1333" t="s">
        <v>2048</v>
      </c>
      <c r="B1333" t="s">
        <v>2049</v>
      </c>
      <c r="C1333" t="str">
        <f>IFERROR(LEFT(LibresDx[[#This Row],[RUT]],FIND("-",LibresDx[[#This Row],[RUT]])-1),"")</f>
        <v>76390430</v>
      </c>
    </row>
    <row r="1334" spans="1:3" x14ac:dyDescent="0.25">
      <c r="A1334" t="s">
        <v>5229</v>
      </c>
      <c r="B1334" t="s">
        <v>5737</v>
      </c>
      <c r="C1334" t="str">
        <f>IFERROR(LEFT(LibresDx[[#This Row],[RUT]],FIND("-",LibresDx[[#This Row],[RUT]])-1),"")</f>
        <v>77388861</v>
      </c>
    </row>
    <row r="1335" spans="1:3" x14ac:dyDescent="0.25">
      <c r="A1335" t="s">
        <v>2046</v>
      </c>
      <c r="B1335" t="s">
        <v>2047</v>
      </c>
      <c r="C1335" t="str">
        <f>IFERROR(LEFT(LibresDx[[#This Row],[RUT]],FIND("-",LibresDx[[#This Row],[RUT]])-1),"")</f>
        <v>77858550</v>
      </c>
    </row>
    <row r="1336" spans="1:3" x14ac:dyDescent="0.25">
      <c r="A1336" t="s">
        <v>2040</v>
      </c>
      <c r="B1336" t="s">
        <v>2041</v>
      </c>
      <c r="C1336" t="str">
        <f>IFERROR(LEFT(LibresDx[[#This Row],[RUT]],FIND("-",LibresDx[[#This Row],[RUT]])-1),"")</f>
        <v>88792300</v>
      </c>
    </row>
    <row r="1337" spans="1:3" x14ac:dyDescent="0.25">
      <c r="A1337" t="s">
        <v>3664</v>
      </c>
      <c r="B1337" t="s">
        <v>3665</v>
      </c>
      <c r="C1337" t="str">
        <f>IFERROR(LEFT(LibresDx[[#This Row],[RUT]],FIND("-",LibresDx[[#This Row],[RUT]])-1),"")</f>
        <v>96790160</v>
      </c>
    </row>
    <row r="1338" spans="1:3" x14ac:dyDescent="0.25">
      <c r="A1338" t="s">
        <v>2042</v>
      </c>
      <c r="B1338" t="s">
        <v>2043</v>
      </c>
      <c r="C1338" t="str">
        <f>IFERROR(LEFT(LibresDx[[#This Row],[RUT]],FIND("-",LibresDx[[#This Row],[RUT]])-1),"")</f>
        <v>96862800</v>
      </c>
    </row>
    <row r="1339" spans="1:3" x14ac:dyDescent="0.25">
      <c r="A1339" t="s">
        <v>2044</v>
      </c>
      <c r="B1339" t="s">
        <v>2045</v>
      </c>
      <c r="C1339" t="str">
        <f>IFERROR(LEFT(LibresDx[[#This Row],[RUT]],FIND("-",LibresDx[[#This Row],[RUT]])-1),"")</f>
        <v>99532200</v>
      </c>
    </row>
    <row r="1340" spans="1:3" x14ac:dyDescent="0.25">
      <c r="A1340" t="s">
        <v>2141</v>
      </c>
      <c r="B1340" t="s">
        <v>2142</v>
      </c>
      <c r="C1340" t="str">
        <f>IFERROR(LEFT(LibresDx[[#This Row],[RUT]],FIND("-",LibresDx[[#This Row],[RUT]])-1),"")</f>
        <v>76386660</v>
      </c>
    </row>
    <row r="1341" spans="1:3" x14ac:dyDescent="0.25">
      <c r="A1341" t="s">
        <v>5230</v>
      </c>
      <c r="B1341" t="s">
        <v>5738</v>
      </c>
      <c r="C1341" t="str">
        <f>IFERROR(LEFT(LibresDx[[#This Row],[RUT]],FIND("-",LibresDx[[#This Row],[RUT]])-1),"")</f>
        <v>77034210</v>
      </c>
    </row>
    <row r="1342" spans="1:3" x14ac:dyDescent="0.25">
      <c r="A1342" t="s">
        <v>5231</v>
      </c>
      <c r="B1342" t="s">
        <v>5738</v>
      </c>
      <c r="C1342" t="str">
        <f>IFERROR(LEFT(LibresDx[[#This Row],[RUT]],FIND("-",LibresDx[[#This Row],[RUT]])-1),"")</f>
        <v>77034210</v>
      </c>
    </row>
    <row r="1343" spans="1:3" x14ac:dyDescent="0.25">
      <c r="A1343" t="s">
        <v>4036</v>
      </c>
      <c r="B1343" t="s">
        <v>4037</v>
      </c>
      <c r="C1343" t="str">
        <f>IFERROR(LEFT(LibresDx[[#This Row],[RUT]],FIND("-",LibresDx[[#This Row],[RUT]])-1),"")</f>
        <v>77116628</v>
      </c>
    </row>
    <row r="1344" spans="1:3" x14ac:dyDescent="0.25">
      <c r="A1344" t="s">
        <v>2146</v>
      </c>
      <c r="B1344" t="s">
        <v>2147</v>
      </c>
      <c r="C1344" t="str">
        <f>IFERROR(LEFT(LibresDx[[#This Row],[RUT]],FIND("-",LibresDx[[#This Row],[RUT]])-1),"")</f>
        <v>78224490</v>
      </c>
    </row>
    <row r="1345" spans="1:3" x14ac:dyDescent="0.25">
      <c r="A1345" t="s">
        <v>4034</v>
      </c>
      <c r="B1345" t="s">
        <v>4035</v>
      </c>
      <c r="C1345" t="str">
        <f>IFERROR(LEFT(LibresDx[[#This Row],[RUT]],FIND("-",LibresDx[[#This Row],[RUT]])-1),"")</f>
        <v>79554160</v>
      </c>
    </row>
    <row r="1346" spans="1:3" x14ac:dyDescent="0.25">
      <c r="A1346" t="s">
        <v>2152</v>
      </c>
      <c r="B1346" t="s">
        <v>2153</v>
      </c>
      <c r="C1346" t="str">
        <f>IFERROR(LEFT(LibresDx[[#This Row],[RUT]],FIND("-",LibresDx[[#This Row],[RUT]])-1),"")</f>
        <v>81981500</v>
      </c>
    </row>
    <row r="1347" spans="1:3" x14ac:dyDescent="0.25">
      <c r="A1347" t="s">
        <v>2144</v>
      </c>
      <c r="B1347" t="s">
        <v>2145</v>
      </c>
      <c r="C1347" t="str">
        <f>IFERROR(LEFT(LibresDx[[#This Row],[RUT]],FIND("-",LibresDx[[#This Row],[RUT]])-1),"")</f>
        <v>8221699</v>
      </c>
    </row>
    <row r="1348" spans="1:3" x14ac:dyDescent="0.25">
      <c r="A1348" t="s">
        <v>2150</v>
      </c>
      <c r="B1348" t="s">
        <v>2151</v>
      </c>
      <c r="C1348" t="str">
        <f>IFERROR(LEFT(LibresDx[[#This Row],[RUT]],FIND("-",LibresDx[[#This Row],[RUT]])-1),"")</f>
        <v>87619100</v>
      </c>
    </row>
    <row r="1349" spans="1:3" x14ac:dyDescent="0.25">
      <c r="A1349" t="s">
        <v>2148</v>
      </c>
      <c r="B1349" t="s">
        <v>2149</v>
      </c>
      <c r="C1349" t="str">
        <f>IFERROR(LEFT(LibresDx[[#This Row],[RUT]],FIND("-",LibresDx[[#This Row],[RUT]])-1),"")</f>
        <v>92347000</v>
      </c>
    </row>
    <row r="1350" spans="1:3" x14ac:dyDescent="0.25">
      <c r="A1350" t="s">
        <v>5232</v>
      </c>
      <c r="B1350" t="s">
        <v>2143</v>
      </c>
      <c r="C1350" t="str">
        <f>IFERROR(LEFT(LibresDx[[#This Row],[RUT]],FIND("-",LibresDx[[#This Row],[RUT]])-1),"")</f>
        <v>96719960</v>
      </c>
    </row>
    <row r="1351" spans="1:3" x14ac:dyDescent="0.25">
      <c r="A1351" t="s">
        <v>2154</v>
      </c>
      <c r="B1351" t="s">
        <v>2155</v>
      </c>
      <c r="C1351" t="str">
        <f>IFERROR(LEFT(LibresDx[[#This Row],[RUT]],FIND("-",LibresDx[[#This Row],[RUT]])-1),"")</f>
        <v>76128150</v>
      </c>
    </row>
    <row r="1352" spans="1:3" x14ac:dyDescent="0.25">
      <c r="A1352" t="s">
        <v>2160</v>
      </c>
      <c r="B1352" t="s">
        <v>2161</v>
      </c>
      <c r="C1352" t="str">
        <f>IFERROR(LEFT(LibresDx[[#This Row],[RUT]],FIND("-",LibresDx[[#This Row],[RUT]])-1),"")</f>
        <v>76528525</v>
      </c>
    </row>
    <row r="1353" spans="1:3" x14ac:dyDescent="0.25">
      <c r="A1353" t="s">
        <v>2158</v>
      </c>
      <c r="B1353" t="s">
        <v>2159</v>
      </c>
      <c r="C1353" t="str">
        <f>IFERROR(LEFT(LibresDx[[#This Row],[RUT]],FIND("-",LibresDx[[#This Row],[RUT]])-1),"")</f>
        <v>76845300</v>
      </c>
    </row>
    <row r="1354" spans="1:3" x14ac:dyDescent="0.25">
      <c r="A1354" t="s">
        <v>2156</v>
      </c>
      <c r="B1354" t="s">
        <v>2157</v>
      </c>
      <c r="C1354" t="str">
        <f>IFERROR(LEFT(LibresDx[[#This Row],[RUT]],FIND("-",LibresDx[[#This Row],[RUT]])-1),"")</f>
        <v>79534860</v>
      </c>
    </row>
    <row r="1355" spans="1:3" x14ac:dyDescent="0.25">
      <c r="A1355" t="s">
        <v>2162</v>
      </c>
      <c r="B1355" t="s">
        <v>2163</v>
      </c>
      <c r="C1355" t="str">
        <f>IFERROR(LEFT(LibresDx[[#This Row],[RUT]],FIND("-",LibresDx[[#This Row],[RUT]])-1),"")</f>
        <v>79964160</v>
      </c>
    </row>
    <row r="1356" spans="1:3" x14ac:dyDescent="0.25">
      <c r="A1356" t="s">
        <v>5233</v>
      </c>
      <c r="B1356" t="s">
        <v>4319</v>
      </c>
      <c r="C1356" t="str">
        <f>IFERROR(LEFT(LibresDx[[#This Row],[RUT]],FIND("-",LibresDx[[#This Row],[RUT]])-1),"")</f>
        <v>85475800</v>
      </c>
    </row>
    <row r="1357" spans="1:3" x14ac:dyDescent="0.25">
      <c r="A1357" t="s">
        <v>4024</v>
      </c>
      <c r="B1357" t="s">
        <v>4025</v>
      </c>
      <c r="C1357" t="str">
        <f>IFERROR(LEFT(LibresDx[[#This Row],[RUT]],FIND("-",LibresDx[[#This Row],[RUT]])-1),"")</f>
        <v>4140470</v>
      </c>
    </row>
    <row r="1358" spans="1:3" x14ac:dyDescent="0.25">
      <c r="A1358" t="s">
        <v>1738</v>
      </c>
      <c r="B1358" t="s">
        <v>1739</v>
      </c>
      <c r="C1358" t="str">
        <f>IFERROR(LEFT(LibresDx[[#This Row],[RUT]],FIND("-",LibresDx[[#This Row],[RUT]])-1),"")</f>
        <v>6403853</v>
      </c>
    </row>
    <row r="1359" spans="1:3" x14ac:dyDescent="0.25">
      <c r="A1359" t="s">
        <v>1736</v>
      </c>
      <c r="B1359" t="s">
        <v>1737</v>
      </c>
      <c r="C1359" t="str">
        <f>IFERROR(LEFT(LibresDx[[#This Row],[RUT]],FIND("-",LibresDx[[#This Row],[RUT]])-1),"")</f>
        <v>7065759</v>
      </c>
    </row>
    <row r="1360" spans="1:3" x14ac:dyDescent="0.25">
      <c r="A1360" t="s">
        <v>4699</v>
      </c>
      <c r="B1360" t="s">
        <v>4700</v>
      </c>
      <c r="C1360" t="str">
        <f>IFERROR(LEFT(LibresDx[[#This Row],[RUT]],FIND("-",LibresDx[[#This Row],[RUT]])-1),"")</f>
        <v>76005901</v>
      </c>
    </row>
    <row r="1361" spans="1:3" x14ac:dyDescent="0.25">
      <c r="A1361" t="s">
        <v>4326</v>
      </c>
      <c r="B1361" t="s">
        <v>4327</v>
      </c>
      <c r="C1361" t="str">
        <f>IFERROR(LEFT(LibresDx[[#This Row],[RUT]],FIND("-",LibresDx[[#This Row],[RUT]])-1),"")</f>
        <v>76009366</v>
      </c>
    </row>
    <row r="1362" spans="1:3" x14ac:dyDescent="0.25">
      <c r="A1362" t="s">
        <v>1732</v>
      </c>
      <c r="B1362" t="s">
        <v>1733</v>
      </c>
      <c r="C1362" t="str">
        <f>IFERROR(LEFT(LibresDx[[#This Row],[RUT]],FIND("-",LibresDx[[#This Row],[RUT]])-1),"")</f>
        <v>76271456</v>
      </c>
    </row>
    <row r="1363" spans="1:3" x14ac:dyDescent="0.25">
      <c r="A1363" t="s">
        <v>5234</v>
      </c>
      <c r="B1363" t="s">
        <v>5739</v>
      </c>
      <c r="C1363" t="str">
        <f>IFERROR(LEFT(LibresDx[[#This Row],[RUT]],FIND("-",LibresDx[[#This Row],[RUT]])-1),"")</f>
        <v>76454157</v>
      </c>
    </row>
    <row r="1364" spans="1:3" x14ac:dyDescent="0.25">
      <c r="A1364" t="s">
        <v>1734</v>
      </c>
      <c r="B1364" t="s">
        <v>1735</v>
      </c>
      <c r="C1364" t="str">
        <f>IFERROR(LEFT(LibresDx[[#This Row],[RUT]],FIND("-",LibresDx[[#This Row],[RUT]])-1),"")</f>
        <v>76625630</v>
      </c>
    </row>
    <row r="1365" spans="1:3" x14ac:dyDescent="0.25">
      <c r="A1365" t="s">
        <v>1728</v>
      </c>
      <c r="B1365" t="s">
        <v>1729</v>
      </c>
      <c r="C1365" t="str">
        <f>IFERROR(LEFT(LibresDx[[#This Row],[RUT]],FIND("-",LibresDx[[#This Row],[RUT]])-1),"")</f>
        <v>76758844</v>
      </c>
    </row>
    <row r="1366" spans="1:3" x14ac:dyDescent="0.25">
      <c r="A1366" t="s">
        <v>4725</v>
      </c>
      <c r="B1366" t="s">
        <v>4726</v>
      </c>
      <c r="C1366" t="str">
        <f>IFERROR(LEFT(LibresDx[[#This Row],[RUT]],FIND("-",LibresDx[[#This Row],[RUT]])-1),"")</f>
        <v>77666650</v>
      </c>
    </row>
    <row r="1367" spans="1:3" x14ac:dyDescent="0.25">
      <c r="A1367" t="s">
        <v>1726</v>
      </c>
      <c r="B1367" t="s">
        <v>1727</v>
      </c>
      <c r="C1367" t="str">
        <f>IFERROR(LEFT(LibresDx[[#This Row],[RUT]],FIND("-",LibresDx[[#This Row],[RUT]])-1),"")</f>
        <v>77988540</v>
      </c>
    </row>
    <row r="1368" spans="1:3" x14ac:dyDescent="0.25">
      <c r="A1368" t="s">
        <v>4336</v>
      </c>
      <c r="B1368" t="s">
        <v>4337</v>
      </c>
      <c r="C1368" t="str">
        <f>IFERROR(LEFT(LibresDx[[#This Row],[RUT]],FIND("-",LibresDx[[#This Row],[RUT]])-1),"")</f>
        <v>78288070</v>
      </c>
    </row>
    <row r="1369" spans="1:3" x14ac:dyDescent="0.25">
      <c r="A1369" t="s">
        <v>5235</v>
      </c>
      <c r="B1369" t="s">
        <v>1741</v>
      </c>
      <c r="C1369" t="str">
        <f>IFERROR(LEFT(LibresDx[[#This Row],[RUT]],FIND("-",LibresDx[[#This Row],[RUT]])-1),"")</f>
        <v>90889000</v>
      </c>
    </row>
    <row r="1370" spans="1:3" x14ac:dyDescent="0.25">
      <c r="A1370" t="s">
        <v>1740</v>
      </c>
      <c r="B1370" t="s">
        <v>1741</v>
      </c>
      <c r="C1370" t="str">
        <f>IFERROR(LEFT(LibresDx[[#This Row],[RUT]],FIND("-",LibresDx[[#This Row],[RUT]])-1),"")</f>
        <v>90889000</v>
      </c>
    </row>
    <row r="1371" spans="1:3" x14ac:dyDescent="0.25">
      <c r="A1371" t="s">
        <v>1724</v>
      </c>
      <c r="B1371" t="s">
        <v>1725</v>
      </c>
      <c r="C1371" t="str">
        <f>IFERROR(LEFT(LibresDx[[#This Row],[RUT]],FIND("-",LibresDx[[#This Row],[RUT]])-1),"")</f>
        <v>96953330</v>
      </c>
    </row>
    <row r="1372" spans="1:3" x14ac:dyDescent="0.25">
      <c r="A1372" t="s">
        <v>1730</v>
      </c>
      <c r="B1372" t="s">
        <v>1731</v>
      </c>
      <c r="C1372" t="str">
        <f>IFERROR(LEFT(LibresDx[[#This Row],[RUT]],FIND("-",LibresDx[[#This Row],[RUT]])-1),"")</f>
        <v>96967420</v>
      </c>
    </row>
    <row r="1373" spans="1:3" x14ac:dyDescent="0.25">
      <c r="A1373" t="s">
        <v>1812</v>
      </c>
      <c r="B1373" t="s">
        <v>1813</v>
      </c>
      <c r="C1373" t="str">
        <f>IFERROR(LEFT(LibresDx[[#This Row],[RUT]],FIND("-",LibresDx[[#This Row],[RUT]])-1),"")</f>
        <v>76471333</v>
      </c>
    </row>
    <row r="1374" spans="1:3" x14ac:dyDescent="0.25">
      <c r="A1374" t="s">
        <v>1803</v>
      </c>
      <c r="B1374" t="s">
        <v>1804</v>
      </c>
      <c r="C1374" t="str">
        <f>IFERROR(LEFT(LibresDx[[#This Row],[RUT]],FIND("-",LibresDx[[#This Row],[RUT]])-1),"")</f>
        <v>77013780</v>
      </c>
    </row>
    <row r="1375" spans="1:3" x14ac:dyDescent="0.25">
      <c r="A1375" t="s">
        <v>1806</v>
      </c>
      <c r="B1375" t="s">
        <v>1807</v>
      </c>
      <c r="C1375" t="str">
        <f>IFERROR(LEFT(LibresDx[[#This Row],[RUT]],FIND("-",LibresDx[[#This Row],[RUT]])-1),"")</f>
        <v>77332790</v>
      </c>
    </row>
    <row r="1376" spans="1:3" x14ac:dyDescent="0.25">
      <c r="A1376" t="s">
        <v>1808</v>
      </c>
      <c r="B1376" t="s">
        <v>1809</v>
      </c>
      <c r="C1376" t="str">
        <f>IFERROR(LEFT(LibresDx[[#This Row],[RUT]],FIND("-",LibresDx[[#This Row],[RUT]])-1),"")</f>
        <v>77607310</v>
      </c>
    </row>
    <row r="1377" spans="1:3" x14ac:dyDescent="0.25">
      <c r="A1377" t="s">
        <v>5236</v>
      </c>
      <c r="B1377" t="s">
        <v>1805</v>
      </c>
      <c r="C1377" t="str">
        <f>IFERROR(LEFT(LibresDx[[#This Row],[RUT]],FIND("-",LibresDx[[#This Row],[RUT]])-1),"")</f>
        <v>79867680</v>
      </c>
    </row>
    <row r="1378" spans="1:3" x14ac:dyDescent="0.25">
      <c r="A1378" t="s">
        <v>4088</v>
      </c>
      <c r="B1378" t="s">
        <v>4089</v>
      </c>
      <c r="C1378" t="str">
        <f>IFERROR(LEFT(LibresDx[[#This Row],[RUT]],FIND("-",LibresDx[[#This Row],[RUT]])-1),"")</f>
        <v>79953600</v>
      </c>
    </row>
    <row r="1379" spans="1:3" x14ac:dyDescent="0.25">
      <c r="A1379" t="s">
        <v>4320</v>
      </c>
      <c r="B1379" t="s">
        <v>4321</v>
      </c>
      <c r="C1379" t="str">
        <f>IFERROR(LEFT(LibresDx[[#This Row],[RUT]],FIND("-",LibresDx[[#This Row],[RUT]])-1),"")</f>
        <v>88391000</v>
      </c>
    </row>
    <row r="1380" spans="1:3" x14ac:dyDescent="0.25">
      <c r="A1380" t="s">
        <v>1810</v>
      </c>
      <c r="B1380" t="s">
        <v>1811</v>
      </c>
      <c r="C1380" t="str">
        <f>IFERROR(LEFT(LibresDx[[#This Row],[RUT]],FIND("-",LibresDx[[#This Row],[RUT]])-1),"")</f>
        <v>96864800</v>
      </c>
    </row>
    <row r="1381" spans="1:3" x14ac:dyDescent="0.25">
      <c r="A1381" t="s">
        <v>5237</v>
      </c>
      <c r="B1381" t="s">
        <v>1613</v>
      </c>
      <c r="C1381" t="str">
        <f>IFERROR(LEFT(LibresDx[[#This Row],[RUT]],FIND("-",LibresDx[[#This Row],[RUT]])-1),"")</f>
        <v>77389790</v>
      </c>
    </row>
    <row r="1382" spans="1:3" x14ac:dyDescent="0.25">
      <c r="A1382" t="s">
        <v>1612</v>
      </c>
      <c r="B1382" t="s">
        <v>1613</v>
      </c>
      <c r="C1382" t="str">
        <f>IFERROR(LEFT(LibresDx[[#This Row],[RUT]],FIND("-",LibresDx[[#This Row],[RUT]])-1),"")</f>
        <v>77389790</v>
      </c>
    </row>
    <row r="1383" spans="1:3" x14ac:dyDescent="0.25">
      <c r="A1383" t="s">
        <v>1614</v>
      </c>
      <c r="B1383" t="s">
        <v>1615</v>
      </c>
      <c r="C1383" t="str">
        <f>IFERROR(LEFT(LibresDx[[#This Row],[RUT]],FIND("-",LibresDx[[#This Row],[RUT]])-1),"")</f>
        <v>78524410</v>
      </c>
    </row>
    <row r="1384" spans="1:3" x14ac:dyDescent="0.25">
      <c r="A1384" t="s">
        <v>5238</v>
      </c>
      <c r="B1384" t="s">
        <v>1611</v>
      </c>
      <c r="C1384" t="str">
        <f>IFERROR(LEFT(LibresDx[[#This Row],[RUT]],FIND("-",LibresDx[[#This Row],[RUT]])-1),"")</f>
        <v>78662580</v>
      </c>
    </row>
    <row r="1385" spans="1:3" x14ac:dyDescent="0.25">
      <c r="A1385" t="s">
        <v>1616</v>
      </c>
      <c r="B1385" t="s">
        <v>1617</v>
      </c>
      <c r="C1385" t="str">
        <f>IFERROR(LEFT(LibresDx[[#This Row],[RUT]],FIND("-",LibresDx[[#This Row],[RUT]])-1),"")</f>
        <v>89530600</v>
      </c>
    </row>
    <row r="1386" spans="1:3" x14ac:dyDescent="0.25">
      <c r="A1386" t="s">
        <v>1618</v>
      </c>
      <c r="B1386" t="s">
        <v>1619</v>
      </c>
      <c r="C1386" t="str">
        <f>IFERROR(LEFT(LibresDx[[#This Row],[RUT]],FIND("-",LibresDx[[#This Row],[RUT]])-1),"")</f>
        <v>93776000</v>
      </c>
    </row>
    <row r="1387" spans="1:3" x14ac:dyDescent="0.25">
      <c r="A1387" t="s">
        <v>5239</v>
      </c>
      <c r="B1387" t="s">
        <v>1610</v>
      </c>
      <c r="C1387" t="str">
        <f>IFERROR(LEFT(LibresDx[[#This Row],[RUT]],FIND("-",LibresDx[[#This Row],[RUT]])-1),"")</f>
        <v>96813740</v>
      </c>
    </row>
    <row r="1388" spans="1:3" x14ac:dyDescent="0.25">
      <c r="A1388" t="s">
        <v>1609</v>
      </c>
      <c r="B1388" t="s">
        <v>1610</v>
      </c>
      <c r="C1388" t="str">
        <f>IFERROR(LEFT(LibresDx[[#This Row],[RUT]],FIND("-",LibresDx[[#This Row],[RUT]])-1),"")</f>
        <v>96813740</v>
      </c>
    </row>
    <row r="1389" spans="1:3" x14ac:dyDescent="0.25">
      <c r="A1389" t="s">
        <v>4917</v>
      </c>
      <c r="B1389" t="s">
        <v>4918</v>
      </c>
      <c r="C1389" t="str">
        <f>IFERROR(LEFT(LibresDx[[#This Row],[RUT]],FIND("-",LibresDx[[#This Row],[RUT]])-1),"")</f>
        <v>96835510</v>
      </c>
    </row>
    <row r="1390" spans="1:3" x14ac:dyDescent="0.25">
      <c r="A1390" t="s">
        <v>1624</v>
      </c>
      <c r="B1390" t="s">
        <v>1625</v>
      </c>
      <c r="C1390" t="str">
        <f>IFERROR(LEFT(LibresDx[[#This Row],[RUT]],FIND("-",LibresDx[[#This Row],[RUT]])-1),"")</f>
        <v>12465537</v>
      </c>
    </row>
    <row r="1391" spans="1:3" x14ac:dyDescent="0.25">
      <c r="A1391" t="s">
        <v>5240</v>
      </c>
      <c r="B1391" t="s">
        <v>651</v>
      </c>
      <c r="C1391" t="str">
        <f>IFERROR(LEFT(LibresDx[[#This Row],[RUT]],FIND("-",LibresDx[[#This Row],[RUT]])-1),"")</f>
        <v>69070900</v>
      </c>
    </row>
    <row r="1392" spans="1:3" x14ac:dyDescent="0.25">
      <c r="A1392" t="s">
        <v>1632</v>
      </c>
      <c r="B1392" t="s">
        <v>1633</v>
      </c>
      <c r="C1392" t="str">
        <f>IFERROR(LEFT(LibresDx[[#This Row],[RUT]],FIND("-",LibresDx[[#This Row],[RUT]])-1),"")</f>
        <v>76070957</v>
      </c>
    </row>
    <row r="1393" spans="1:3" x14ac:dyDescent="0.25">
      <c r="A1393" t="s">
        <v>5241</v>
      </c>
      <c r="B1393" t="s">
        <v>5740</v>
      </c>
      <c r="C1393" t="str">
        <f>IFERROR(LEFT(LibresDx[[#This Row],[RUT]],FIND("-",LibresDx[[#This Row],[RUT]])-1),"")</f>
        <v>76160467</v>
      </c>
    </row>
    <row r="1394" spans="1:3" x14ac:dyDescent="0.25">
      <c r="A1394" t="s">
        <v>4644</v>
      </c>
      <c r="B1394" t="s">
        <v>4645</v>
      </c>
      <c r="C1394" t="str">
        <f>IFERROR(LEFT(LibresDx[[#This Row],[RUT]],FIND("-",LibresDx[[#This Row],[RUT]])-1),"")</f>
        <v>76326260</v>
      </c>
    </row>
    <row r="1395" spans="1:3" x14ac:dyDescent="0.25">
      <c r="A1395" t="s">
        <v>5242</v>
      </c>
      <c r="B1395" t="s">
        <v>5741</v>
      </c>
      <c r="C1395" t="str">
        <f>IFERROR(LEFT(LibresDx[[#This Row],[RUT]],FIND("-",LibresDx[[#This Row],[RUT]])-1),"")</f>
        <v>76353410</v>
      </c>
    </row>
    <row r="1396" spans="1:3" x14ac:dyDescent="0.25">
      <c r="A1396" t="s">
        <v>1638</v>
      </c>
      <c r="B1396" t="s">
        <v>1639</v>
      </c>
      <c r="C1396" t="str">
        <f>IFERROR(LEFT(LibresDx[[#This Row],[RUT]],FIND("-",LibresDx[[#This Row],[RUT]])-1),"")</f>
        <v>76385060</v>
      </c>
    </row>
    <row r="1397" spans="1:3" x14ac:dyDescent="0.25">
      <c r="A1397" t="s">
        <v>4618</v>
      </c>
      <c r="B1397" t="s">
        <v>4619</v>
      </c>
      <c r="C1397" t="str">
        <f>IFERROR(LEFT(LibresDx[[#This Row],[RUT]],FIND("-",LibresDx[[#This Row],[RUT]])-1),"")</f>
        <v>76821330</v>
      </c>
    </row>
    <row r="1398" spans="1:3" x14ac:dyDescent="0.25">
      <c r="A1398" t="s">
        <v>5243</v>
      </c>
      <c r="B1398" t="s">
        <v>5742</v>
      </c>
      <c r="C1398" t="str">
        <f>IFERROR(LEFT(LibresDx[[#This Row],[RUT]],FIND("-",LibresDx[[#This Row],[RUT]])-1),"")</f>
        <v>77005092</v>
      </c>
    </row>
    <row r="1399" spans="1:3" x14ac:dyDescent="0.25">
      <c r="A1399" t="s">
        <v>1630</v>
      </c>
      <c r="B1399" t="s">
        <v>1631</v>
      </c>
      <c r="C1399" t="str">
        <f>IFERROR(LEFT(LibresDx[[#This Row],[RUT]],FIND("-",LibresDx[[#This Row],[RUT]])-1),"")</f>
        <v>77835800</v>
      </c>
    </row>
    <row r="1400" spans="1:3" x14ac:dyDescent="0.25">
      <c r="A1400" t="s">
        <v>4138</v>
      </c>
      <c r="B1400" t="s">
        <v>4139</v>
      </c>
      <c r="C1400" t="str">
        <f>IFERROR(LEFT(LibresDx[[#This Row],[RUT]],FIND("-",LibresDx[[#This Row],[RUT]])-1),"")</f>
        <v>7934108</v>
      </c>
    </row>
    <row r="1401" spans="1:3" x14ac:dyDescent="0.25">
      <c r="A1401" t="s">
        <v>1620</v>
      </c>
      <c r="B1401" t="s">
        <v>1621</v>
      </c>
      <c r="C1401" t="str">
        <f>IFERROR(LEFT(LibresDx[[#This Row],[RUT]],FIND("-",LibresDx[[#This Row],[RUT]])-1),"")</f>
        <v>84411700</v>
      </c>
    </row>
    <row r="1402" spans="1:3" x14ac:dyDescent="0.25">
      <c r="A1402" t="s">
        <v>1622</v>
      </c>
      <c r="B1402" t="s">
        <v>1623</v>
      </c>
      <c r="C1402" t="str">
        <f>IFERROR(LEFT(LibresDx[[#This Row],[RUT]],FIND("-",LibresDx[[#This Row],[RUT]])-1),"")</f>
        <v>92745000</v>
      </c>
    </row>
    <row r="1403" spans="1:3" x14ac:dyDescent="0.25">
      <c r="A1403" t="s">
        <v>5244</v>
      </c>
      <c r="B1403" t="s">
        <v>5743</v>
      </c>
      <c r="C1403" t="str">
        <f>IFERROR(LEFT(LibresDx[[#This Row],[RUT]],FIND("-",LibresDx[[#This Row],[RUT]])-1),"")</f>
        <v>96779500</v>
      </c>
    </row>
    <row r="1404" spans="1:3" x14ac:dyDescent="0.25">
      <c r="A1404" t="s">
        <v>1626</v>
      </c>
      <c r="B1404" t="s">
        <v>1627</v>
      </c>
      <c r="C1404" t="str">
        <f>IFERROR(LEFT(LibresDx[[#This Row],[RUT]],FIND("-",LibresDx[[#This Row],[RUT]])-1),"")</f>
        <v>96810510</v>
      </c>
    </row>
    <row r="1405" spans="1:3" x14ac:dyDescent="0.25">
      <c r="A1405" t="s">
        <v>5245</v>
      </c>
      <c r="B1405" t="s">
        <v>1629</v>
      </c>
      <c r="C1405" t="str">
        <f>IFERROR(LEFT(LibresDx[[#This Row],[RUT]],FIND("-",LibresDx[[#This Row],[RUT]])-1),"")</f>
        <v>96942440</v>
      </c>
    </row>
    <row r="1406" spans="1:3" x14ac:dyDescent="0.25">
      <c r="A1406" t="s">
        <v>1628</v>
      </c>
      <c r="B1406" t="s">
        <v>1629</v>
      </c>
      <c r="C1406" t="str">
        <f>IFERROR(LEFT(LibresDx[[#This Row],[RUT]],FIND("-",LibresDx[[#This Row],[RUT]])-1),"")</f>
        <v>96942440</v>
      </c>
    </row>
    <row r="1407" spans="1:3" x14ac:dyDescent="0.25">
      <c r="A1407" t="s">
        <v>1636</v>
      </c>
      <c r="B1407" t="s">
        <v>1637</v>
      </c>
      <c r="C1407" t="str">
        <f>IFERROR(LEFT(LibresDx[[#This Row],[RUT]],FIND("-",LibresDx[[#This Row],[RUT]])-1),"")</f>
        <v>99563430</v>
      </c>
    </row>
    <row r="1408" spans="1:3" x14ac:dyDescent="0.25">
      <c r="A1408" t="s">
        <v>1634</v>
      </c>
      <c r="B1408" t="s">
        <v>1635</v>
      </c>
      <c r="C1408" t="str">
        <f>IFERROR(LEFT(LibresDx[[#This Row],[RUT]],FIND("-",LibresDx[[#This Row],[RUT]])-1),"")</f>
        <v>99579390</v>
      </c>
    </row>
    <row r="1409" spans="1:3" x14ac:dyDescent="0.25">
      <c r="A1409" t="s">
        <v>4469</v>
      </c>
      <c r="B1409" t="s">
        <v>4470</v>
      </c>
      <c r="C1409" t="str">
        <f>IFERROR(LEFT(LibresDx[[#This Row],[RUT]],FIND("-",LibresDx[[#This Row],[RUT]])-1),"")</f>
        <v>53313233</v>
      </c>
    </row>
    <row r="1410" spans="1:3" x14ac:dyDescent="0.25">
      <c r="A1410" t="s">
        <v>1644</v>
      </c>
      <c r="B1410" t="s">
        <v>1645</v>
      </c>
      <c r="C1410" t="str">
        <f>IFERROR(LEFT(LibresDx[[#This Row],[RUT]],FIND("-",LibresDx[[#This Row],[RUT]])-1),"")</f>
        <v>65064084</v>
      </c>
    </row>
    <row r="1411" spans="1:3" x14ac:dyDescent="0.25">
      <c r="A1411" t="s">
        <v>1642</v>
      </c>
      <c r="B1411" t="s">
        <v>1643</v>
      </c>
      <c r="C1411" t="str">
        <f>IFERROR(LEFT(LibresDx[[#This Row],[RUT]],FIND("-",LibresDx[[#This Row],[RUT]])-1),"")</f>
        <v>65101116</v>
      </c>
    </row>
    <row r="1412" spans="1:3" x14ac:dyDescent="0.25">
      <c r="A1412" t="s">
        <v>4616</v>
      </c>
      <c r="B1412" t="s">
        <v>4617</v>
      </c>
      <c r="C1412" t="str">
        <f>IFERROR(LEFT(LibresDx[[#This Row],[RUT]],FIND("-",LibresDx[[#This Row],[RUT]])-1),"")</f>
        <v>69255200</v>
      </c>
    </row>
    <row r="1413" spans="1:3" x14ac:dyDescent="0.25">
      <c r="A1413" t="s">
        <v>3884</v>
      </c>
      <c r="B1413" t="s">
        <v>3885</v>
      </c>
      <c r="C1413" t="str">
        <f>IFERROR(LEFT(LibresDx[[#This Row],[RUT]],FIND("-",LibresDx[[#This Row],[RUT]])-1),"")</f>
        <v>76178493</v>
      </c>
    </row>
    <row r="1414" spans="1:3" x14ac:dyDescent="0.25">
      <c r="A1414" t="s">
        <v>5246</v>
      </c>
      <c r="B1414" t="s">
        <v>3885</v>
      </c>
      <c r="C1414" t="str">
        <f>IFERROR(LEFT(LibresDx[[#This Row],[RUT]],FIND("-",LibresDx[[#This Row],[RUT]])-1),"")</f>
        <v>76178493</v>
      </c>
    </row>
    <row r="1415" spans="1:3" x14ac:dyDescent="0.25">
      <c r="A1415" t="s">
        <v>5247</v>
      </c>
      <c r="B1415" t="s">
        <v>1648</v>
      </c>
      <c r="C1415" t="str">
        <f>IFERROR(LEFT(LibresDx[[#This Row],[RUT]],FIND("-",LibresDx[[#This Row],[RUT]])-1),"")</f>
        <v>76186219</v>
      </c>
    </row>
    <row r="1416" spans="1:3" x14ac:dyDescent="0.25">
      <c r="A1416" t="s">
        <v>3752</v>
      </c>
      <c r="B1416" t="s">
        <v>3753</v>
      </c>
      <c r="C1416" t="str">
        <f>IFERROR(LEFT(LibresDx[[#This Row],[RUT]],FIND("-",LibresDx[[#This Row],[RUT]])-1),"")</f>
        <v>76218945</v>
      </c>
    </row>
    <row r="1417" spans="1:3" x14ac:dyDescent="0.25">
      <c r="A1417" t="s">
        <v>5248</v>
      </c>
      <c r="B1417" t="s">
        <v>5744</v>
      </c>
      <c r="C1417" t="str">
        <f>IFERROR(LEFT(LibresDx[[#This Row],[RUT]],FIND("-",LibresDx[[#This Row],[RUT]])-1),"")</f>
        <v>76248275</v>
      </c>
    </row>
    <row r="1418" spans="1:3" x14ac:dyDescent="0.25">
      <c r="A1418" t="s">
        <v>4180</v>
      </c>
      <c r="B1418" t="s">
        <v>4181</v>
      </c>
      <c r="C1418" t="str">
        <f>IFERROR(LEFT(LibresDx[[#This Row],[RUT]],FIND("-",LibresDx[[#This Row],[RUT]])-1),"")</f>
        <v>76309433</v>
      </c>
    </row>
    <row r="1419" spans="1:3" x14ac:dyDescent="0.25">
      <c r="A1419" t="s">
        <v>5249</v>
      </c>
      <c r="B1419" t="s">
        <v>5745</v>
      </c>
      <c r="C1419" t="str">
        <f>IFERROR(LEFT(LibresDx[[#This Row],[RUT]],FIND("-",LibresDx[[#This Row],[RUT]])-1),"")</f>
        <v>76350463</v>
      </c>
    </row>
    <row r="1420" spans="1:3" x14ac:dyDescent="0.25">
      <c r="A1420" t="s">
        <v>3820</v>
      </c>
      <c r="B1420" t="s">
        <v>3821</v>
      </c>
      <c r="C1420" t="str">
        <f>IFERROR(LEFT(LibresDx[[#This Row],[RUT]],FIND("-",LibresDx[[#This Row],[RUT]])-1),"")</f>
        <v>76415558</v>
      </c>
    </row>
    <row r="1421" spans="1:3" x14ac:dyDescent="0.25">
      <c r="A1421" t="s">
        <v>4032</v>
      </c>
      <c r="B1421" t="s">
        <v>4033</v>
      </c>
      <c r="C1421" t="str">
        <f>IFERROR(LEFT(LibresDx[[#This Row],[RUT]],FIND("-",LibresDx[[#This Row],[RUT]])-1),"")</f>
        <v>76415561</v>
      </c>
    </row>
    <row r="1422" spans="1:3" x14ac:dyDescent="0.25">
      <c r="A1422" t="s">
        <v>1651</v>
      </c>
      <c r="B1422" t="s">
        <v>1652</v>
      </c>
      <c r="C1422" t="str">
        <f>IFERROR(LEFT(LibresDx[[#This Row],[RUT]],FIND("-",LibresDx[[#This Row],[RUT]])-1),"")</f>
        <v>76415562</v>
      </c>
    </row>
    <row r="1423" spans="1:3" x14ac:dyDescent="0.25">
      <c r="A1423" t="s">
        <v>1653</v>
      </c>
      <c r="B1423" t="s">
        <v>1654</v>
      </c>
      <c r="C1423" t="str">
        <f>IFERROR(LEFT(LibresDx[[#This Row],[RUT]],FIND("-",LibresDx[[#This Row],[RUT]])-1),"")</f>
        <v>76415564</v>
      </c>
    </row>
    <row r="1424" spans="1:3" x14ac:dyDescent="0.25">
      <c r="A1424" t="s">
        <v>3818</v>
      </c>
      <c r="B1424" t="s">
        <v>3819</v>
      </c>
      <c r="C1424" t="str">
        <f>IFERROR(LEFT(LibresDx[[#This Row],[RUT]],FIND("-",LibresDx[[#This Row],[RUT]])-1),"")</f>
        <v>76736603</v>
      </c>
    </row>
    <row r="1425" spans="1:3" x14ac:dyDescent="0.25">
      <c r="A1425" t="s">
        <v>4140</v>
      </c>
      <c r="B1425" t="s">
        <v>4141</v>
      </c>
      <c r="C1425" t="str">
        <f>IFERROR(LEFT(LibresDx[[#This Row],[RUT]],FIND("-",LibresDx[[#This Row],[RUT]])-1),"")</f>
        <v>77961510</v>
      </c>
    </row>
    <row r="1426" spans="1:3" x14ac:dyDescent="0.25">
      <c r="A1426" t="s">
        <v>1646</v>
      </c>
      <c r="B1426" t="s">
        <v>1647</v>
      </c>
      <c r="C1426" t="str">
        <f>IFERROR(LEFT(LibresDx[[#This Row],[RUT]],FIND("-",LibresDx[[#This Row],[RUT]])-1),"")</f>
        <v>81623500</v>
      </c>
    </row>
    <row r="1427" spans="1:3" x14ac:dyDescent="0.25">
      <c r="A1427" t="s">
        <v>1649</v>
      </c>
      <c r="B1427" t="s">
        <v>1650</v>
      </c>
      <c r="C1427" t="str">
        <f>IFERROR(LEFT(LibresDx[[#This Row],[RUT]],FIND("-",LibresDx[[#This Row],[RUT]])-1),"")</f>
        <v>86517400</v>
      </c>
    </row>
    <row r="1428" spans="1:3" x14ac:dyDescent="0.25">
      <c r="A1428" t="s">
        <v>3802</v>
      </c>
      <c r="B1428" t="s">
        <v>3803</v>
      </c>
      <c r="C1428" t="str">
        <f>IFERROR(LEFT(LibresDx[[#This Row],[RUT]],FIND("-",LibresDx[[#This Row],[RUT]])-1),"")</f>
        <v>90690000</v>
      </c>
    </row>
    <row r="1429" spans="1:3" x14ac:dyDescent="0.25">
      <c r="A1429" t="s">
        <v>5250</v>
      </c>
      <c r="B1429" t="s">
        <v>1641</v>
      </c>
      <c r="C1429" t="str">
        <f>IFERROR(LEFT(LibresDx[[#This Row],[RUT]],FIND("-",LibresDx[[#This Row],[RUT]])-1),"")</f>
        <v>95358000</v>
      </c>
    </row>
    <row r="1430" spans="1:3" x14ac:dyDescent="0.25">
      <c r="A1430" t="s">
        <v>1640</v>
      </c>
      <c r="B1430" t="s">
        <v>1641</v>
      </c>
      <c r="C1430" t="str">
        <f>IFERROR(LEFT(LibresDx[[#This Row],[RUT]],FIND("-",LibresDx[[#This Row],[RUT]])-1),"")</f>
        <v>95358000</v>
      </c>
    </row>
    <row r="1431" spans="1:3" x14ac:dyDescent="0.25">
      <c r="A1431" t="s">
        <v>1667</v>
      </c>
      <c r="B1431" t="s">
        <v>1668</v>
      </c>
      <c r="C1431" t="str">
        <f>IFERROR(LEFT(LibresDx[[#This Row],[RUT]],FIND("-",LibresDx[[#This Row],[RUT]])-1),"")</f>
        <v>61980620</v>
      </c>
    </row>
    <row r="1432" spans="1:3" x14ac:dyDescent="0.25">
      <c r="A1432" t="s">
        <v>1665</v>
      </c>
      <c r="B1432" t="s">
        <v>1666</v>
      </c>
      <c r="C1432" t="str">
        <f>IFERROR(LEFT(LibresDx[[#This Row],[RUT]],FIND("-",LibresDx[[#This Row],[RUT]])-1),"")</f>
        <v>76479631</v>
      </c>
    </row>
    <row r="1433" spans="1:3" x14ac:dyDescent="0.25">
      <c r="A1433" t="s">
        <v>1672</v>
      </c>
      <c r="B1433" t="s">
        <v>1673</v>
      </c>
      <c r="C1433" t="str">
        <f>IFERROR(LEFT(LibresDx[[#This Row],[RUT]],FIND("-",LibresDx[[#This Row],[RUT]])-1),"")</f>
        <v>76529300</v>
      </c>
    </row>
    <row r="1434" spans="1:3" x14ac:dyDescent="0.25">
      <c r="A1434" t="s">
        <v>5251</v>
      </c>
      <c r="B1434" t="s">
        <v>3739</v>
      </c>
      <c r="C1434" t="str">
        <f>IFERROR(LEFT(LibresDx[[#This Row],[RUT]],FIND("-",LibresDx[[#This Row],[RUT]])-1),"")</f>
        <v>76606220</v>
      </c>
    </row>
    <row r="1435" spans="1:3" x14ac:dyDescent="0.25">
      <c r="A1435" t="s">
        <v>1676</v>
      </c>
      <c r="B1435" t="s">
        <v>1677</v>
      </c>
      <c r="C1435" t="str">
        <f>IFERROR(LEFT(LibresDx[[#This Row],[RUT]],FIND("-",LibresDx[[#This Row],[RUT]])-1),"")</f>
        <v>78358080</v>
      </c>
    </row>
    <row r="1436" spans="1:3" x14ac:dyDescent="0.25">
      <c r="A1436" t="s">
        <v>5252</v>
      </c>
      <c r="B1436" t="s">
        <v>1269</v>
      </c>
      <c r="C1436" t="str">
        <f>IFERROR(LEFT(LibresDx[[#This Row],[RUT]],FIND("-",LibresDx[[#This Row],[RUT]])-1),"")</f>
        <v>81852700</v>
      </c>
    </row>
    <row r="1437" spans="1:3" x14ac:dyDescent="0.25">
      <c r="A1437" t="s">
        <v>1669</v>
      </c>
      <c r="B1437" t="s">
        <v>1670</v>
      </c>
      <c r="C1437" t="str">
        <f>IFERROR(LEFT(LibresDx[[#This Row],[RUT]],FIND("-",LibresDx[[#This Row],[RUT]])-1),"")</f>
        <v>88147600</v>
      </c>
    </row>
    <row r="1438" spans="1:3" x14ac:dyDescent="0.25">
      <c r="A1438" t="s">
        <v>3009</v>
      </c>
      <c r="B1438" t="s">
        <v>3010</v>
      </c>
      <c r="C1438" t="str">
        <f>IFERROR(LEFT(LibresDx[[#This Row],[RUT]],FIND("-",LibresDx[[#This Row],[RUT]])-1),"")</f>
        <v>93926000</v>
      </c>
    </row>
    <row r="1439" spans="1:3" x14ac:dyDescent="0.25">
      <c r="A1439" t="s">
        <v>1674</v>
      </c>
      <c r="B1439" t="s">
        <v>1675</v>
      </c>
      <c r="C1439" t="str">
        <f>IFERROR(LEFT(LibresDx[[#This Row],[RUT]],FIND("-",LibresDx[[#This Row],[RUT]])-1),"")</f>
        <v>99559010</v>
      </c>
    </row>
    <row r="1440" spans="1:3" x14ac:dyDescent="0.25">
      <c r="A1440" t="s">
        <v>3822</v>
      </c>
      <c r="B1440" t="s">
        <v>3823</v>
      </c>
      <c r="C1440" t="str">
        <f>IFERROR(LEFT(LibresDx[[#This Row],[RUT]],FIND("-",LibresDx[[#This Row],[RUT]])-1),"")</f>
        <v>76000090</v>
      </c>
    </row>
    <row r="1441" spans="1:3" x14ac:dyDescent="0.25">
      <c r="A1441" t="s">
        <v>1680</v>
      </c>
      <c r="B1441" t="s">
        <v>1681</v>
      </c>
      <c r="C1441" t="str">
        <f>IFERROR(LEFT(LibresDx[[#This Row],[RUT]],FIND("-",LibresDx[[#This Row],[RUT]])-1),"")</f>
        <v>76073260</v>
      </c>
    </row>
    <row r="1442" spans="1:3" x14ac:dyDescent="0.25">
      <c r="A1442" t="s">
        <v>1686</v>
      </c>
      <c r="B1442" t="s">
        <v>1687</v>
      </c>
      <c r="C1442" t="str">
        <f>IFERROR(LEFT(LibresDx[[#This Row],[RUT]],FIND("-",LibresDx[[#This Row],[RUT]])-1),"")</f>
        <v>76097045</v>
      </c>
    </row>
    <row r="1443" spans="1:3" x14ac:dyDescent="0.25">
      <c r="A1443" t="s">
        <v>4697</v>
      </c>
      <c r="B1443" t="s">
        <v>4698</v>
      </c>
      <c r="C1443" t="str">
        <f>IFERROR(LEFT(LibresDx[[#This Row],[RUT]],FIND("-",LibresDx[[#This Row],[RUT]])-1),"")</f>
        <v>76163981</v>
      </c>
    </row>
    <row r="1444" spans="1:3" x14ac:dyDescent="0.25">
      <c r="A1444" t="s">
        <v>3824</v>
      </c>
      <c r="B1444" t="s">
        <v>3825</v>
      </c>
      <c r="C1444" t="str">
        <f>IFERROR(LEFT(LibresDx[[#This Row],[RUT]],FIND("-",LibresDx[[#This Row],[RUT]])-1),"")</f>
        <v>76298660</v>
      </c>
    </row>
    <row r="1445" spans="1:3" x14ac:dyDescent="0.25">
      <c r="A1445" t="s">
        <v>1682</v>
      </c>
      <c r="B1445" t="s">
        <v>1683</v>
      </c>
      <c r="C1445" t="str">
        <f>IFERROR(LEFT(LibresDx[[#This Row],[RUT]],FIND("-",LibresDx[[#This Row],[RUT]])-1),"")</f>
        <v>76320544</v>
      </c>
    </row>
    <row r="1446" spans="1:3" x14ac:dyDescent="0.25">
      <c r="A1446" t="s">
        <v>5253</v>
      </c>
      <c r="B1446" t="s">
        <v>5746</v>
      </c>
      <c r="C1446" t="str">
        <f>IFERROR(LEFT(LibresDx[[#This Row],[RUT]],FIND("-",LibresDx[[#This Row],[RUT]])-1),"")</f>
        <v>76430379</v>
      </c>
    </row>
    <row r="1447" spans="1:3" x14ac:dyDescent="0.25">
      <c r="A1447" t="s">
        <v>1688</v>
      </c>
      <c r="B1447" t="s">
        <v>1689</v>
      </c>
      <c r="C1447" t="str">
        <f>IFERROR(LEFT(LibresDx[[#This Row],[RUT]],FIND("-",LibresDx[[#This Row],[RUT]])-1),"")</f>
        <v>77099530</v>
      </c>
    </row>
    <row r="1448" spans="1:3" x14ac:dyDescent="0.25">
      <c r="A1448" t="s">
        <v>5254</v>
      </c>
      <c r="B1448" t="s">
        <v>1671</v>
      </c>
      <c r="C1448" t="str">
        <f>IFERROR(LEFT(LibresDx[[#This Row],[RUT]],FIND("-",LibresDx[[#This Row],[RUT]])-1),"")</f>
        <v>77253260</v>
      </c>
    </row>
    <row r="1449" spans="1:3" x14ac:dyDescent="0.25">
      <c r="A1449" t="s">
        <v>1678</v>
      </c>
      <c r="B1449" t="s">
        <v>1679</v>
      </c>
      <c r="C1449" t="str">
        <f>IFERROR(LEFT(LibresDx[[#This Row],[RUT]],FIND("-",LibresDx[[#This Row],[RUT]])-1),"")</f>
        <v>79662080</v>
      </c>
    </row>
    <row r="1450" spans="1:3" x14ac:dyDescent="0.25">
      <c r="A1450" t="s">
        <v>5255</v>
      </c>
      <c r="B1450" t="s">
        <v>1623</v>
      </c>
      <c r="C1450" t="str">
        <f>IFERROR(LEFT(LibresDx[[#This Row],[RUT]],FIND("-",LibresDx[[#This Row],[RUT]])-1),"")</f>
        <v>92745000</v>
      </c>
    </row>
    <row r="1451" spans="1:3" x14ac:dyDescent="0.25">
      <c r="A1451" t="s">
        <v>1684</v>
      </c>
      <c r="B1451" t="s">
        <v>1685</v>
      </c>
      <c r="C1451" t="str">
        <f>IFERROR(LEFT(LibresDx[[#This Row],[RUT]],FIND("-",LibresDx[[#This Row],[RUT]])-1),"")</f>
        <v>96832300</v>
      </c>
    </row>
    <row r="1452" spans="1:3" x14ac:dyDescent="0.25">
      <c r="A1452" t="s">
        <v>4182</v>
      </c>
      <c r="B1452" t="s">
        <v>4183</v>
      </c>
      <c r="C1452" t="str">
        <f>IFERROR(LEFT(LibresDx[[#This Row],[RUT]],FIND("-",LibresDx[[#This Row],[RUT]])-1),"")</f>
        <v>99579570</v>
      </c>
    </row>
    <row r="1453" spans="1:3" x14ac:dyDescent="0.25">
      <c r="A1453" t="s">
        <v>5256</v>
      </c>
      <c r="B1453" t="s">
        <v>1715</v>
      </c>
      <c r="C1453" t="str">
        <f>IFERROR(LEFT(LibresDx[[#This Row],[RUT]],FIND("-",LibresDx[[#This Row],[RUT]])-1),"")</f>
        <v>71543200</v>
      </c>
    </row>
    <row r="1454" spans="1:3" x14ac:dyDescent="0.25">
      <c r="A1454" t="s">
        <v>1714</v>
      </c>
      <c r="B1454" t="s">
        <v>1715</v>
      </c>
      <c r="C1454" t="str">
        <f>IFERROR(LEFT(LibresDx[[#This Row],[RUT]],FIND("-",LibresDx[[#This Row],[RUT]])-1),"")</f>
        <v>71543200</v>
      </c>
    </row>
    <row r="1455" spans="1:3" x14ac:dyDescent="0.25">
      <c r="A1455" t="s">
        <v>1706</v>
      </c>
      <c r="B1455" t="s">
        <v>1707</v>
      </c>
      <c r="C1455" t="str">
        <f>IFERROR(LEFT(LibresDx[[#This Row],[RUT]],FIND("-",LibresDx[[#This Row],[RUT]])-1),"")</f>
        <v>76028619</v>
      </c>
    </row>
    <row r="1456" spans="1:3" x14ac:dyDescent="0.25">
      <c r="A1456" t="s">
        <v>1704</v>
      </c>
      <c r="B1456" t="s">
        <v>1705</v>
      </c>
      <c r="C1456" t="str">
        <f>IFERROR(LEFT(LibresDx[[#This Row],[RUT]],FIND("-",LibresDx[[#This Row],[RUT]])-1),"")</f>
        <v>76084201</v>
      </c>
    </row>
    <row r="1457" spans="1:3" x14ac:dyDescent="0.25">
      <c r="A1457" t="s">
        <v>5257</v>
      </c>
      <c r="B1457" t="s">
        <v>1711</v>
      </c>
      <c r="C1457" t="str">
        <f>IFERROR(LEFT(LibresDx[[#This Row],[RUT]],FIND("-",LibresDx[[#This Row],[RUT]])-1),"")</f>
        <v>76182576</v>
      </c>
    </row>
    <row r="1458" spans="1:3" x14ac:dyDescent="0.25">
      <c r="A1458" t="s">
        <v>1710</v>
      </c>
      <c r="B1458" t="s">
        <v>1711</v>
      </c>
      <c r="C1458" t="str">
        <f>IFERROR(LEFT(LibresDx[[#This Row],[RUT]],FIND("-",LibresDx[[#This Row],[RUT]])-1),"")</f>
        <v>76182576</v>
      </c>
    </row>
    <row r="1459" spans="1:3" x14ac:dyDescent="0.25">
      <c r="A1459" t="s">
        <v>1702</v>
      </c>
      <c r="B1459" t="s">
        <v>1703</v>
      </c>
      <c r="C1459" t="str">
        <f>IFERROR(LEFT(LibresDx[[#This Row],[RUT]],FIND("-",LibresDx[[#This Row],[RUT]])-1),"")</f>
        <v>76237266</v>
      </c>
    </row>
    <row r="1460" spans="1:3" x14ac:dyDescent="0.25">
      <c r="A1460" t="s">
        <v>5258</v>
      </c>
      <c r="B1460" t="s">
        <v>5747</v>
      </c>
      <c r="C1460" t="str">
        <f>IFERROR(LEFT(LibresDx[[#This Row],[RUT]],FIND("-",LibresDx[[#This Row],[RUT]])-1),"")</f>
        <v>76241360</v>
      </c>
    </row>
    <row r="1461" spans="1:3" x14ac:dyDescent="0.25">
      <c r="A1461" t="s">
        <v>4858</v>
      </c>
      <c r="B1461" t="s">
        <v>4859</v>
      </c>
      <c r="C1461" t="str">
        <f>IFERROR(LEFT(LibresDx[[#This Row],[RUT]],FIND("-",LibresDx[[#This Row],[RUT]])-1),"")</f>
        <v>76850692</v>
      </c>
    </row>
    <row r="1462" spans="1:3" x14ac:dyDescent="0.25">
      <c r="A1462" t="s">
        <v>1708</v>
      </c>
      <c r="B1462" t="s">
        <v>1709</v>
      </c>
      <c r="C1462" t="str">
        <f>IFERROR(LEFT(LibresDx[[#This Row],[RUT]],FIND("-",LibresDx[[#This Row],[RUT]])-1),"")</f>
        <v>89462400</v>
      </c>
    </row>
    <row r="1463" spans="1:3" x14ac:dyDescent="0.25">
      <c r="A1463" t="s">
        <v>5259</v>
      </c>
      <c r="B1463" t="s">
        <v>1713</v>
      </c>
      <c r="C1463" t="str">
        <f>IFERROR(LEFT(LibresDx[[#This Row],[RUT]],FIND("-",LibresDx[[#This Row],[RUT]])-1),"")</f>
        <v>90805000</v>
      </c>
    </row>
    <row r="1464" spans="1:3" x14ac:dyDescent="0.25">
      <c r="A1464" t="s">
        <v>1712</v>
      </c>
      <c r="B1464" t="s">
        <v>1713</v>
      </c>
      <c r="C1464" t="str">
        <f>IFERROR(LEFT(LibresDx[[#This Row],[RUT]],FIND("-",LibresDx[[#This Row],[RUT]])-1),"")</f>
        <v>90805000</v>
      </c>
    </row>
    <row r="1465" spans="1:3" x14ac:dyDescent="0.25">
      <c r="A1465" t="s">
        <v>1746</v>
      </c>
      <c r="B1465" t="s">
        <v>1747</v>
      </c>
      <c r="C1465" t="str">
        <f>IFERROR(LEFT(LibresDx[[#This Row],[RUT]],FIND("-",LibresDx[[#This Row],[RUT]])-1),"")</f>
        <v>76884420</v>
      </c>
    </row>
    <row r="1466" spans="1:3" x14ac:dyDescent="0.25">
      <c r="A1466" t="s">
        <v>3658</v>
      </c>
      <c r="B1466" t="s">
        <v>3659</v>
      </c>
      <c r="C1466" t="str">
        <f>IFERROR(LEFT(LibresDx[[#This Row],[RUT]],FIND("-",LibresDx[[#This Row],[RUT]])-1),"")</f>
        <v>87703300</v>
      </c>
    </row>
    <row r="1467" spans="1:3" x14ac:dyDescent="0.25">
      <c r="A1467" t="s">
        <v>4334</v>
      </c>
      <c r="B1467" t="s">
        <v>4335</v>
      </c>
      <c r="C1467" t="str">
        <f>IFERROR(LEFT(LibresDx[[#This Row],[RUT]],FIND("-",LibresDx[[#This Row],[RUT]])-1),"")</f>
        <v>96715600</v>
      </c>
    </row>
    <row r="1468" spans="1:3" x14ac:dyDescent="0.25">
      <c r="A1468" t="s">
        <v>5260</v>
      </c>
      <c r="B1468" t="s">
        <v>2488</v>
      </c>
      <c r="C1468" t="str">
        <f>IFERROR(LEFT(LibresDx[[#This Row],[RUT]],FIND("-",LibresDx[[#This Row],[RUT]])-1),"")</f>
        <v>83955000</v>
      </c>
    </row>
    <row r="1469" spans="1:3" x14ac:dyDescent="0.25">
      <c r="A1469" t="s">
        <v>1663</v>
      </c>
      <c r="B1469" t="s">
        <v>1664</v>
      </c>
      <c r="C1469" t="str">
        <f>IFERROR(LEFT(LibresDx[[#This Row],[RUT]],FIND("-",LibresDx[[#This Row],[RUT]])-1),"")</f>
        <v>76023726</v>
      </c>
    </row>
    <row r="1470" spans="1:3" x14ac:dyDescent="0.25">
      <c r="A1470" t="s">
        <v>1659</v>
      </c>
      <c r="B1470" t="s">
        <v>1660</v>
      </c>
      <c r="C1470" t="str">
        <f>IFERROR(LEFT(LibresDx[[#This Row],[RUT]],FIND("-",LibresDx[[#This Row],[RUT]])-1),"")</f>
        <v>76080970</v>
      </c>
    </row>
    <row r="1471" spans="1:3" x14ac:dyDescent="0.25">
      <c r="A1471" t="s">
        <v>4757</v>
      </c>
      <c r="B1471" t="s">
        <v>4758</v>
      </c>
      <c r="C1471" t="str">
        <f>IFERROR(LEFT(LibresDx[[#This Row],[RUT]],FIND("-",LibresDx[[#This Row],[RUT]])-1),"")</f>
        <v>76160481</v>
      </c>
    </row>
    <row r="1472" spans="1:3" x14ac:dyDescent="0.25">
      <c r="A1472" t="s">
        <v>1657</v>
      </c>
      <c r="B1472" t="s">
        <v>1658</v>
      </c>
      <c r="C1472" t="str">
        <f>IFERROR(LEFT(LibresDx[[#This Row],[RUT]],FIND("-",LibresDx[[#This Row],[RUT]])-1),"")</f>
        <v>78993960</v>
      </c>
    </row>
    <row r="1473" spans="1:3" x14ac:dyDescent="0.25">
      <c r="A1473" t="s">
        <v>1655</v>
      </c>
      <c r="B1473" t="s">
        <v>1656</v>
      </c>
      <c r="C1473" t="str">
        <f>IFERROR(LEFT(LibresDx[[#This Row],[RUT]],FIND("-",LibresDx[[#This Row],[RUT]])-1),"")</f>
        <v>96621800</v>
      </c>
    </row>
    <row r="1474" spans="1:3" x14ac:dyDescent="0.25">
      <c r="A1474" t="s">
        <v>1661</v>
      </c>
      <c r="B1474" t="s">
        <v>1662</v>
      </c>
      <c r="C1474" t="str">
        <f>IFERROR(LEFT(LibresDx[[#This Row],[RUT]],FIND("-",LibresDx[[#This Row],[RUT]])-1),"")</f>
        <v>96988480</v>
      </c>
    </row>
    <row r="1475" spans="1:3" x14ac:dyDescent="0.25">
      <c r="A1475" t="s">
        <v>5261</v>
      </c>
      <c r="B1475" t="s">
        <v>5748</v>
      </c>
      <c r="C1475" t="str">
        <f>IFERROR(LEFT(LibresDx[[#This Row],[RUT]],FIND("-",LibresDx[[#This Row],[RUT]])-1),"")</f>
        <v>76108647</v>
      </c>
    </row>
    <row r="1476" spans="1:3" x14ac:dyDescent="0.25">
      <c r="A1476" t="s">
        <v>1696</v>
      </c>
      <c r="B1476" t="s">
        <v>1697</v>
      </c>
      <c r="C1476" t="str">
        <f>IFERROR(LEFT(LibresDx[[#This Row],[RUT]],FIND("-",LibresDx[[#This Row],[RUT]])-1),"")</f>
        <v>76179538</v>
      </c>
    </row>
    <row r="1477" spans="1:3" x14ac:dyDescent="0.25">
      <c r="A1477" t="s">
        <v>2546</v>
      </c>
      <c r="B1477" t="s">
        <v>2547</v>
      </c>
      <c r="C1477" t="str">
        <f>IFERROR(LEFT(LibresDx[[#This Row],[RUT]],FIND("-",LibresDx[[#This Row],[RUT]])-1),"")</f>
        <v>76198012</v>
      </c>
    </row>
    <row r="1478" spans="1:3" x14ac:dyDescent="0.25">
      <c r="A1478" t="s">
        <v>3932</v>
      </c>
      <c r="B1478" t="s">
        <v>3933</v>
      </c>
      <c r="C1478" t="str">
        <f>IFERROR(LEFT(LibresDx[[#This Row],[RUT]],FIND("-",LibresDx[[#This Row],[RUT]])-1),"")</f>
        <v>76348957</v>
      </c>
    </row>
    <row r="1479" spans="1:3" x14ac:dyDescent="0.25">
      <c r="A1479" t="s">
        <v>5262</v>
      </c>
      <c r="B1479" t="s">
        <v>5749</v>
      </c>
      <c r="C1479" t="str">
        <f>IFERROR(LEFT(LibresDx[[#This Row],[RUT]],FIND("-",LibresDx[[#This Row],[RUT]])-1),"")</f>
        <v>76699265</v>
      </c>
    </row>
    <row r="1480" spans="1:3" x14ac:dyDescent="0.25">
      <c r="A1480" t="s">
        <v>1698</v>
      </c>
      <c r="B1480" t="s">
        <v>1699</v>
      </c>
      <c r="C1480" t="str">
        <f>IFERROR(LEFT(LibresDx[[#This Row],[RUT]],FIND("-",LibresDx[[#This Row],[RUT]])-1),"")</f>
        <v>77221090</v>
      </c>
    </row>
    <row r="1481" spans="1:3" x14ac:dyDescent="0.25">
      <c r="A1481" t="s">
        <v>1690</v>
      </c>
      <c r="B1481" t="s">
        <v>1691</v>
      </c>
      <c r="C1481" t="str">
        <f>IFERROR(LEFT(LibresDx[[#This Row],[RUT]],FIND("-",LibresDx[[#This Row],[RUT]])-1),"")</f>
        <v>77260520</v>
      </c>
    </row>
    <row r="1482" spans="1:3" x14ac:dyDescent="0.25">
      <c r="A1482" t="s">
        <v>5263</v>
      </c>
      <c r="B1482" t="s">
        <v>5750</v>
      </c>
      <c r="C1482" t="str">
        <f>IFERROR(LEFT(LibresDx[[#This Row],[RUT]],FIND("-",LibresDx[[#This Row],[RUT]])-1),"")</f>
        <v>77290453</v>
      </c>
    </row>
    <row r="1483" spans="1:3" x14ac:dyDescent="0.25">
      <c r="A1483" t="s">
        <v>1694</v>
      </c>
      <c r="B1483" t="s">
        <v>1695</v>
      </c>
      <c r="C1483" t="str">
        <f>IFERROR(LEFT(LibresDx[[#This Row],[RUT]],FIND("-",LibresDx[[#This Row],[RUT]])-1),"")</f>
        <v>81897500</v>
      </c>
    </row>
    <row r="1484" spans="1:3" x14ac:dyDescent="0.25">
      <c r="A1484" t="s">
        <v>1718</v>
      </c>
      <c r="B1484" t="s">
        <v>1719</v>
      </c>
      <c r="C1484" t="str">
        <f>IFERROR(LEFT(LibresDx[[#This Row],[RUT]],FIND("-",LibresDx[[#This Row],[RUT]])-1),"")</f>
        <v>76193074</v>
      </c>
    </row>
    <row r="1485" spans="1:3" x14ac:dyDescent="0.25">
      <c r="A1485" t="s">
        <v>1716</v>
      </c>
      <c r="B1485" t="s">
        <v>1717</v>
      </c>
      <c r="C1485" t="str">
        <f>IFERROR(LEFT(LibresDx[[#This Row],[RUT]],FIND("-",LibresDx[[#This Row],[RUT]])-1),"")</f>
        <v>96551150</v>
      </c>
    </row>
    <row r="1486" spans="1:3" x14ac:dyDescent="0.25">
      <c r="A1486" t="s">
        <v>1720</v>
      </c>
      <c r="B1486" t="s">
        <v>1721</v>
      </c>
      <c r="C1486" t="str">
        <f>IFERROR(LEFT(LibresDx[[#This Row],[RUT]],FIND("-",LibresDx[[#This Row],[RUT]])-1),"")</f>
        <v>96912440</v>
      </c>
    </row>
    <row r="1487" spans="1:3" x14ac:dyDescent="0.25">
      <c r="A1487" t="s">
        <v>5264</v>
      </c>
      <c r="B1487" t="s">
        <v>775</v>
      </c>
      <c r="C1487" t="str">
        <f>IFERROR(LEFT(LibresDx[[#This Row],[RUT]],FIND("-",LibresDx[[#This Row],[RUT]])-1),"")</f>
        <v>84814500</v>
      </c>
    </row>
    <row r="1488" spans="1:3" x14ac:dyDescent="0.25">
      <c r="A1488" t="s">
        <v>5265</v>
      </c>
      <c r="B1488" t="s">
        <v>5679</v>
      </c>
      <c r="C1488" t="str">
        <f>IFERROR(LEFT(LibresDx[[#This Row],[RUT]],FIND("-",LibresDx[[#This Row],[RUT]])-1),"")</f>
        <v>88006900</v>
      </c>
    </row>
    <row r="1489" spans="1:3" x14ac:dyDescent="0.25">
      <c r="A1489" t="s">
        <v>4876</v>
      </c>
      <c r="B1489" t="s">
        <v>4877</v>
      </c>
      <c r="C1489" t="str">
        <f>IFERROR(LEFT(LibresDx[[#This Row],[RUT]],FIND("-",LibresDx[[#This Row],[RUT]])-1),"")</f>
        <v>76063422</v>
      </c>
    </row>
    <row r="1490" spans="1:3" x14ac:dyDescent="0.25">
      <c r="A1490" t="s">
        <v>1777</v>
      </c>
      <c r="B1490" t="s">
        <v>1778</v>
      </c>
      <c r="C1490" t="str">
        <f>IFERROR(LEFT(LibresDx[[#This Row],[RUT]],FIND("-",LibresDx[[#This Row],[RUT]])-1),"")</f>
        <v>76101812</v>
      </c>
    </row>
    <row r="1491" spans="1:3" x14ac:dyDescent="0.25">
      <c r="A1491" t="s">
        <v>5266</v>
      </c>
      <c r="B1491" t="s">
        <v>5751</v>
      </c>
      <c r="C1491" t="str">
        <f>IFERROR(LEFT(LibresDx[[#This Row],[RUT]],FIND("-",LibresDx[[#This Row],[RUT]])-1),"")</f>
        <v>76211790</v>
      </c>
    </row>
    <row r="1492" spans="1:3" x14ac:dyDescent="0.25">
      <c r="A1492" t="s">
        <v>1775</v>
      </c>
      <c r="B1492" t="s">
        <v>1776</v>
      </c>
      <c r="C1492" t="str">
        <f>IFERROR(LEFT(LibresDx[[#This Row],[RUT]],FIND("-",LibresDx[[#This Row],[RUT]])-1),"")</f>
        <v>76237297</v>
      </c>
    </row>
    <row r="1493" spans="1:3" x14ac:dyDescent="0.25">
      <c r="A1493" t="s">
        <v>4084</v>
      </c>
      <c r="B1493" t="s">
        <v>4085</v>
      </c>
      <c r="C1493" t="str">
        <f>IFERROR(LEFT(LibresDx[[#This Row],[RUT]],FIND("-",LibresDx[[#This Row],[RUT]])-1),"")</f>
        <v>76766444</v>
      </c>
    </row>
    <row r="1494" spans="1:3" x14ac:dyDescent="0.25">
      <c r="A1494" t="s">
        <v>5267</v>
      </c>
      <c r="B1494" t="s">
        <v>4085</v>
      </c>
      <c r="C1494" t="str">
        <f>IFERROR(LEFT(LibresDx[[#This Row],[RUT]],FIND("-",LibresDx[[#This Row],[RUT]])-1),"")</f>
        <v>76766444</v>
      </c>
    </row>
    <row r="1495" spans="1:3" x14ac:dyDescent="0.25">
      <c r="A1495" t="s">
        <v>4457</v>
      </c>
      <c r="B1495" t="s">
        <v>4458</v>
      </c>
      <c r="C1495" t="str">
        <f>IFERROR(LEFT(LibresDx[[#This Row],[RUT]],FIND("-",LibresDx[[#This Row],[RUT]])-1),"")</f>
        <v>76879310</v>
      </c>
    </row>
    <row r="1496" spans="1:3" x14ac:dyDescent="0.25">
      <c r="A1496" t="s">
        <v>1773</v>
      </c>
      <c r="B1496" t="s">
        <v>1774</v>
      </c>
      <c r="C1496" t="str">
        <f>IFERROR(LEFT(LibresDx[[#This Row],[RUT]],FIND("-",LibresDx[[#This Row],[RUT]])-1),"")</f>
        <v>77134860</v>
      </c>
    </row>
    <row r="1497" spans="1:3" x14ac:dyDescent="0.25">
      <c r="A1497" t="s">
        <v>1768</v>
      </c>
      <c r="B1497" t="s">
        <v>1769</v>
      </c>
      <c r="C1497" t="str">
        <f>IFERROR(LEFT(LibresDx[[#This Row],[RUT]],FIND("-",LibresDx[[#This Row],[RUT]])-1),"")</f>
        <v>77149610</v>
      </c>
    </row>
    <row r="1498" spans="1:3" x14ac:dyDescent="0.25">
      <c r="A1498" t="s">
        <v>4717</v>
      </c>
      <c r="B1498" t="s">
        <v>4718</v>
      </c>
      <c r="C1498" t="str">
        <f>IFERROR(LEFT(LibresDx[[#This Row],[RUT]],FIND("-",LibresDx[[#This Row],[RUT]])-1),"")</f>
        <v>77346355</v>
      </c>
    </row>
    <row r="1499" spans="1:3" x14ac:dyDescent="0.25">
      <c r="A1499" t="s">
        <v>1762</v>
      </c>
      <c r="B1499" t="s">
        <v>1763</v>
      </c>
      <c r="C1499" t="str">
        <f>IFERROR(LEFT(LibresDx[[#This Row],[RUT]],FIND("-",LibresDx[[#This Row],[RUT]])-1),"")</f>
        <v>77412770</v>
      </c>
    </row>
    <row r="1500" spans="1:3" x14ac:dyDescent="0.25">
      <c r="A1500" t="s">
        <v>3754</v>
      </c>
      <c r="B1500" t="s">
        <v>3755</v>
      </c>
      <c r="C1500" t="str">
        <f>IFERROR(LEFT(LibresDx[[#This Row],[RUT]],FIND("-",LibresDx[[#This Row],[RUT]])-1),"")</f>
        <v>77575690</v>
      </c>
    </row>
    <row r="1501" spans="1:3" x14ac:dyDescent="0.25">
      <c r="A1501" t="s">
        <v>1752</v>
      </c>
      <c r="B1501" t="s">
        <v>1753</v>
      </c>
      <c r="C1501" t="str">
        <f>IFERROR(LEFT(LibresDx[[#This Row],[RUT]],FIND("-",LibresDx[[#This Row],[RUT]])-1),"")</f>
        <v>79649140</v>
      </c>
    </row>
    <row r="1502" spans="1:3" x14ac:dyDescent="0.25">
      <c r="A1502" t="s">
        <v>5268</v>
      </c>
      <c r="B1502" t="s">
        <v>4754</v>
      </c>
      <c r="C1502" t="str">
        <f>IFERROR(LEFT(LibresDx[[#This Row],[RUT]],FIND("-",LibresDx[[#This Row],[RUT]])-1),"")</f>
        <v>79720560</v>
      </c>
    </row>
    <row r="1503" spans="1:3" x14ac:dyDescent="0.25">
      <c r="A1503" t="s">
        <v>1770</v>
      </c>
      <c r="B1503" t="s">
        <v>1771</v>
      </c>
      <c r="C1503" t="str">
        <f>IFERROR(LEFT(LibresDx[[#This Row],[RUT]],FIND("-",LibresDx[[#This Row],[RUT]])-1),"")</f>
        <v>79918090</v>
      </c>
    </row>
    <row r="1504" spans="1:3" x14ac:dyDescent="0.25">
      <c r="A1504" t="s">
        <v>4543</v>
      </c>
      <c r="B1504" t="s">
        <v>4544</v>
      </c>
      <c r="C1504" t="str">
        <f>IFERROR(LEFT(LibresDx[[#This Row],[RUT]],FIND("-",LibresDx[[#This Row],[RUT]])-1),"")</f>
        <v>80723200</v>
      </c>
    </row>
    <row r="1505" spans="1:3" x14ac:dyDescent="0.25">
      <c r="A1505" t="s">
        <v>5269</v>
      </c>
      <c r="B1505" t="s">
        <v>1767</v>
      </c>
      <c r="C1505" t="str">
        <f>IFERROR(LEFT(LibresDx[[#This Row],[RUT]],FIND("-",LibresDx[[#This Row],[RUT]])-1),"")</f>
        <v>84280800</v>
      </c>
    </row>
    <row r="1506" spans="1:3" x14ac:dyDescent="0.25">
      <c r="A1506" t="s">
        <v>1766</v>
      </c>
      <c r="B1506" t="s">
        <v>1767</v>
      </c>
      <c r="C1506" t="str">
        <f>IFERROR(LEFT(LibresDx[[#This Row],[RUT]],FIND("-",LibresDx[[#This Row],[RUT]])-1),"")</f>
        <v>84280800</v>
      </c>
    </row>
    <row r="1507" spans="1:3" x14ac:dyDescent="0.25">
      <c r="A1507" t="s">
        <v>1758</v>
      </c>
      <c r="B1507" t="s">
        <v>1759</v>
      </c>
      <c r="C1507" t="str">
        <f>IFERROR(LEFT(LibresDx[[#This Row],[RUT]],FIND("-",LibresDx[[#This Row],[RUT]])-1),"")</f>
        <v>84807200</v>
      </c>
    </row>
    <row r="1508" spans="1:3" x14ac:dyDescent="0.25">
      <c r="A1508" t="s">
        <v>1756</v>
      </c>
      <c r="B1508" t="s">
        <v>1757</v>
      </c>
      <c r="C1508" t="str">
        <f>IFERROR(LEFT(LibresDx[[#This Row],[RUT]],FIND("-",LibresDx[[#This Row],[RUT]])-1),"")</f>
        <v>86815600</v>
      </c>
    </row>
    <row r="1509" spans="1:3" x14ac:dyDescent="0.25">
      <c r="A1509" t="s">
        <v>1764</v>
      </c>
      <c r="B1509" t="s">
        <v>1765</v>
      </c>
      <c r="C1509" t="str">
        <f>IFERROR(LEFT(LibresDx[[#This Row],[RUT]],FIND("-",LibresDx[[#This Row],[RUT]])-1),"")</f>
        <v>92040000</v>
      </c>
    </row>
    <row r="1510" spans="1:3" x14ac:dyDescent="0.25">
      <c r="A1510" t="s">
        <v>4628</v>
      </c>
      <c r="B1510" t="s">
        <v>4629</v>
      </c>
      <c r="C1510" t="str">
        <f>IFERROR(LEFT(LibresDx[[#This Row],[RUT]],FIND("-",LibresDx[[#This Row],[RUT]])-1),"")</f>
        <v>92356000</v>
      </c>
    </row>
    <row r="1511" spans="1:3" x14ac:dyDescent="0.25">
      <c r="A1511" t="s">
        <v>1779</v>
      </c>
      <c r="B1511" t="s">
        <v>1780</v>
      </c>
      <c r="C1511" t="str">
        <f>IFERROR(LEFT(LibresDx[[#This Row],[RUT]],FIND("-",LibresDx[[#This Row],[RUT]])-1),"")</f>
        <v>96563360</v>
      </c>
    </row>
    <row r="1512" spans="1:3" x14ac:dyDescent="0.25">
      <c r="A1512" t="s">
        <v>1760</v>
      </c>
      <c r="B1512" t="s">
        <v>1761</v>
      </c>
      <c r="C1512" t="str">
        <f>IFERROR(LEFT(LibresDx[[#This Row],[RUT]],FIND("-",LibresDx[[#This Row],[RUT]])-1),"")</f>
        <v>96591040</v>
      </c>
    </row>
    <row r="1513" spans="1:3" x14ac:dyDescent="0.25">
      <c r="A1513" t="s">
        <v>1781</v>
      </c>
      <c r="B1513" t="s">
        <v>1782</v>
      </c>
      <c r="C1513" t="str">
        <f>IFERROR(LEFT(LibresDx[[#This Row],[RUT]],FIND("-",LibresDx[[#This Row],[RUT]])-1),"")</f>
        <v>96606780</v>
      </c>
    </row>
    <row r="1514" spans="1:3" x14ac:dyDescent="0.25">
      <c r="A1514" t="s">
        <v>4086</v>
      </c>
      <c r="B1514" t="s">
        <v>4087</v>
      </c>
      <c r="C1514" t="str">
        <f>IFERROR(LEFT(LibresDx[[#This Row],[RUT]],FIND("-",LibresDx[[#This Row],[RUT]])-1),"")</f>
        <v>96714870</v>
      </c>
    </row>
    <row r="1515" spans="1:3" x14ac:dyDescent="0.25">
      <c r="A1515" t="s">
        <v>5270</v>
      </c>
      <c r="B1515" t="s">
        <v>5752</v>
      </c>
      <c r="C1515" t="str">
        <f>IFERROR(LEFT(LibresDx[[#This Row],[RUT]],FIND("-",LibresDx[[#This Row],[RUT]])-1),"")</f>
        <v>96756540</v>
      </c>
    </row>
    <row r="1516" spans="1:3" x14ac:dyDescent="0.25">
      <c r="A1516" t="s">
        <v>1754</v>
      </c>
      <c r="B1516" t="s">
        <v>1755</v>
      </c>
      <c r="C1516" t="str">
        <f>IFERROR(LEFT(LibresDx[[#This Row],[RUT]],FIND("-",LibresDx[[#This Row],[RUT]])-1),"")</f>
        <v>96794750</v>
      </c>
    </row>
    <row r="1517" spans="1:3" x14ac:dyDescent="0.25">
      <c r="A1517" t="s">
        <v>5271</v>
      </c>
      <c r="B1517" t="s">
        <v>1772</v>
      </c>
      <c r="C1517" t="str">
        <f>IFERROR(LEFT(LibresDx[[#This Row],[RUT]],FIND("-",LibresDx[[#This Row],[RUT]])-1),"")</f>
        <v>96927190</v>
      </c>
    </row>
    <row r="1518" spans="1:3" x14ac:dyDescent="0.25">
      <c r="A1518" t="s">
        <v>1086</v>
      </c>
      <c r="B1518" t="s">
        <v>1087</v>
      </c>
      <c r="C1518" t="str">
        <f>IFERROR(LEFT(LibresDx[[#This Row],[RUT]],FIND("-",LibresDx[[#This Row],[RUT]])-1),"")</f>
        <v>96989840</v>
      </c>
    </row>
    <row r="1519" spans="1:3" x14ac:dyDescent="0.25">
      <c r="A1519" t="s">
        <v>5272</v>
      </c>
      <c r="B1519" t="s">
        <v>1784</v>
      </c>
      <c r="C1519" t="str">
        <f>IFERROR(LEFT(LibresDx[[#This Row],[RUT]],FIND("-",LibresDx[[#This Row],[RUT]])-1),"")</f>
        <v>76037274</v>
      </c>
    </row>
    <row r="1520" spans="1:3" x14ac:dyDescent="0.25">
      <c r="A1520" t="s">
        <v>5273</v>
      </c>
      <c r="B1520" t="s">
        <v>1786</v>
      </c>
      <c r="C1520" t="str">
        <f>IFERROR(LEFT(LibresDx[[#This Row],[RUT]],FIND("-",LibresDx[[#This Row],[RUT]])-1),"")</f>
        <v>77310480</v>
      </c>
    </row>
    <row r="1521" spans="1:3" x14ac:dyDescent="0.25">
      <c r="A1521" t="s">
        <v>5274</v>
      </c>
      <c r="B1521" t="s">
        <v>114</v>
      </c>
      <c r="C1521" t="str">
        <f>IFERROR(LEFT(LibresDx[[#This Row],[RUT]],FIND("-",LibresDx[[#This Row],[RUT]])-1),"")</f>
        <v>88680500</v>
      </c>
    </row>
    <row r="1522" spans="1:3" x14ac:dyDescent="0.25">
      <c r="A1522" t="s">
        <v>1783</v>
      </c>
      <c r="B1522" t="s">
        <v>1784</v>
      </c>
      <c r="C1522" t="str">
        <f>IFERROR(LEFT(LibresDx[[#This Row],[RUT]],FIND("-",LibresDx[[#This Row],[RUT]])-1),"")</f>
        <v>76037274</v>
      </c>
    </row>
    <row r="1523" spans="1:3" x14ac:dyDescent="0.25">
      <c r="A1523" t="s">
        <v>1785</v>
      </c>
      <c r="B1523" t="s">
        <v>1786</v>
      </c>
      <c r="C1523" t="str">
        <f>IFERROR(LEFT(LibresDx[[#This Row],[RUT]],FIND("-",LibresDx[[#This Row],[RUT]])-1),"")</f>
        <v>77310480</v>
      </c>
    </row>
    <row r="1524" spans="1:3" x14ac:dyDescent="0.25">
      <c r="A1524" t="s">
        <v>1787</v>
      </c>
      <c r="B1524" t="s">
        <v>1788</v>
      </c>
      <c r="C1524" t="str">
        <f>IFERROR(LEFT(LibresDx[[#This Row],[RUT]],FIND("-",LibresDx[[#This Row],[RUT]])-1),"")</f>
        <v>96720100</v>
      </c>
    </row>
    <row r="1525" spans="1:3" x14ac:dyDescent="0.25">
      <c r="A1525" t="s">
        <v>3420</v>
      </c>
      <c r="B1525" t="s">
        <v>3421</v>
      </c>
      <c r="C1525" t="str">
        <f>IFERROR(LEFT(LibresDx[[#This Row],[RUT]],FIND("-",LibresDx[[#This Row],[RUT]])-1),"")</f>
        <v>61602232</v>
      </c>
    </row>
    <row r="1526" spans="1:3" x14ac:dyDescent="0.25">
      <c r="A1526" t="s">
        <v>5275</v>
      </c>
      <c r="B1526" t="s">
        <v>5753</v>
      </c>
      <c r="C1526" t="str">
        <f>IFERROR(LEFT(LibresDx[[#This Row],[RUT]],FIND("-",LibresDx[[#This Row],[RUT]])-1),"")</f>
        <v>76029209</v>
      </c>
    </row>
    <row r="1527" spans="1:3" x14ac:dyDescent="0.25">
      <c r="A1527" t="s">
        <v>1801</v>
      </c>
      <c r="B1527" t="s">
        <v>1802</v>
      </c>
      <c r="C1527" t="str">
        <f>IFERROR(LEFT(LibresDx[[#This Row],[RUT]],FIND("-",LibresDx[[#This Row],[RUT]])-1),"")</f>
        <v>87912900</v>
      </c>
    </row>
    <row r="1528" spans="1:3" x14ac:dyDescent="0.25">
      <c r="A1528" t="s">
        <v>1799</v>
      </c>
      <c r="B1528" t="s">
        <v>1800</v>
      </c>
      <c r="C1528" t="str">
        <f>IFERROR(LEFT(LibresDx[[#This Row],[RUT]],FIND("-",LibresDx[[#This Row],[RUT]])-1),"")</f>
        <v>96568780</v>
      </c>
    </row>
    <row r="1529" spans="1:3" x14ac:dyDescent="0.25">
      <c r="A1529" t="s">
        <v>1797</v>
      </c>
      <c r="B1529" t="s">
        <v>1798</v>
      </c>
      <c r="C1529" t="str">
        <f>IFERROR(LEFT(LibresDx[[#This Row],[RUT]],FIND("-",LibresDx[[#This Row],[RUT]])-1),"")</f>
        <v>96972720</v>
      </c>
    </row>
    <row r="1530" spans="1:3" x14ac:dyDescent="0.25">
      <c r="A1530" t="s">
        <v>1814</v>
      </c>
      <c r="B1530" t="s">
        <v>1815</v>
      </c>
      <c r="C1530" t="str">
        <f>IFERROR(LEFT(LibresDx[[#This Row],[RUT]],FIND("-",LibresDx[[#This Row],[RUT]])-1),"")</f>
        <v>76299375</v>
      </c>
    </row>
    <row r="1531" spans="1:3" x14ac:dyDescent="0.25">
      <c r="A1531" t="s">
        <v>3756</v>
      </c>
      <c r="B1531" t="s">
        <v>3757</v>
      </c>
      <c r="C1531" t="str">
        <f>IFERROR(LEFT(LibresDx[[#This Row],[RUT]],FIND("-",LibresDx[[#This Row],[RUT]])-1),"")</f>
        <v>76540246</v>
      </c>
    </row>
    <row r="1532" spans="1:3" x14ac:dyDescent="0.25">
      <c r="A1532" t="s">
        <v>1816</v>
      </c>
      <c r="B1532" t="s">
        <v>4476</v>
      </c>
      <c r="C1532" t="str">
        <f>IFERROR(LEFT(LibresDx[[#This Row],[RUT]],FIND("-",LibresDx[[#This Row],[RUT]])-1),"")</f>
        <v>96677140</v>
      </c>
    </row>
    <row r="1533" spans="1:3" x14ac:dyDescent="0.25">
      <c r="A1533" t="s">
        <v>1817</v>
      </c>
      <c r="B1533" t="s">
        <v>1818</v>
      </c>
      <c r="C1533" t="str">
        <f>IFERROR(LEFT(LibresDx[[#This Row],[RUT]],FIND("-",LibresDx[[#This Row],[RUT]])-1),"")</f>
        <v>96908930</v>
      </c>
    </row>
    <row r="1534" spans="1:3" x14ac:dyDescent="0.25">
      <c r="A1534" t="s">
        <v>1833</v>
      </c>
      <c r="B1534" t="s">
        <v>1834</v>
      </c>
      <c r="C1534" t="str">
        <f>IFERROR(LEFT(LibresDx[[#This Row],[RUT]],FIND("-",LibresDx[[#This Row],[RUT]])-1),"")</f>
        <v>61602236</v>
      </c>
    </row>
    <row r="1535" spans="1:3" x14ac:dyDescent="0.25">
      <c r="A1535" t="s">
        <v>5276</v>
      </c>
      <c r="B1535" t="s">
        <v>5754</v>
      </c>
      <c r="C1535" t="str">
        <f>IFERROR(LEFT(LibresDx[[#This Row],[RUT]],FIND("-",LibresDx[[#This Row],[RUT]])-1),"")</f>
        <v>7050837</v>
      </c>
    </row>
    <row r="1536" spans="1:3" x14ac:dyDescent="0.25">
      <c r="A1536" t="s">
        <v>4026</v>
      </c>
      <c r="B1536" t="s">
        <v>4027</v>
      </c>
      <c r="C1536" t="str">
        <f>IFERROR(LEFT(LibresDx[[#This Row],[RUT]],FIND("-",LibresDx[[#This Row],[RUT]])-1),"")</f>
        <v>76012991</v>
      </c>
    </row>
    <row r="1537" spans="1:3" x14ac:dyDescent="0.25">
      <c r="A1537" t="s">
        <v>4359</v>
      </c>
      <c r="B1537" t="s">
        <v>4360</v>
      </c>
      <c r="C1537" t="str">
        <f>IFERROR(LEFT(LibresDx[[#This Row],[RUT]],FIND("-",LibresDx[[#This Row],[RUT]])-1),"")</f>
        <v>76033471</v>
      </c>
    </row>
    <row r="1538" spans="1:3" x14ac:dyDescent="0.25">
      <c r="A1538" t="s">
        <v>1827</v>
      </c>
      <c r="B1538" t="s">
        <v>1828</v>
      </c>
      <c r="C1538" t="str">
        <f>IFERROR(LEFT(LibresDx[[#This Row],[RUT]],FIND("-",LibresDx[[#This Row],[RUT]])-1),"")</f>
        <v>76066832</v>
      </c>
    </row>
    <row r="1539" spans="1:3" x14ac:dyDescent="0.25">
      <c r="A1539" t="s">
        <v>5277</v>
      </c>
      <c r="B1539" t="s">
        <v>1837</v>
      </c>
      <c r="C1539" t="str">
        <f>IFERROR(LEFT(LibresDx[[#This Row],[RUT]],FIND("-",LibresDx[[#This Row],[RUT]])-1),"")</f>
        <v>76070089</v>
      </c>
    </row>
    <row r="1540" spans="1:3" x14ac:dyDescent="0.25">
      <c r="A1540" t="s">
        <v>3662</v>
      </c>
      <c r="B1540" t="s">
        <v>3663</v>
      </c>
      <c r="C1540" t="str">
        <f>IFERROR(LEFT(LibresDx[[#This Row],[RUT]],FIND("-",LibresDx[[#This Row],[RUT]])-1),"")</f>
        <v>76230007</v>
      </c>
    </row>
    <row r="1541" spans="1:3" x14ac:dyDescent="0.25">
      <c r="A1541" t="s">
        <v>4856</v>
      </c>
      <c r="B1541" t="s">
        <v>4857</v>
      </c>
      <c r="C1541" t="str">
        <f>IFERROR(LEFT(LibresDx[[#This Row],[RUT]],FIND("-",LibresDx[[#This Row],[RUT]])-1),"")</f>
        <v>76232940</v>
      </c>
    </row>
    <row r="1542" spans="1:3" x14ac:dyDescent="0.25">
      <c r="A1542" t="s">
        <v>1825</v>
      </c>
      <c r="B1542" t="s">
        <v>1826</v>
      </c>
      <c r="C1542" t="str">
        <f>IFERROR(LEFT(LibresDx[[#This Row],[RUT]],FIND("-",LibresDx[[#This Row],[RUT]])-1),"")</f>
        <v>76283003</v>
      </c>
    </row>
    <row r="1543" spans="1:3" x14ac:dyDescent="0.25">
      <c r="A1543" t="s">
        <v>5278</v>
      </c>
      <c r="B1543" t="s">
        <v>5755</v>
      </c>
      <c r="C1543" t="str">
        <f>IFERROR(LEFT(LibresDx[[#This Row],[RUT]],FIND("-",LibresDx[[#This Row],[RUT]])-1),"")</f>
        <v>76400247</v>
      </c>
    </row>
    <row r="1544" spans="1:3" x14ac:dyDescent="0.25">
      <c r="A1544" t="s">
        <v>2693</v>
      </c>
      <c r="B1544" t="s">
        <v>2694</v>
      </c>
      <c r="C1544" t="str">
        <f>IFERROR(LEFT(LibresDx[[#This Row],[RUT]],FIND("-",LibresDx[[#This Row],[RUT]])-1),"")</f>
        <v>76513599</v>
      </c>
    </row>
    <row r="1545" spans="1:3" x14ac:dyDescent="0.25">
      <c r="A1545" t="s">
        <v>4642</v>
      </c>
      <c r="B1545" t="s">
        <v>4643</v>
      </c>
      <c r="C1545" t="str">
        <f>IFERROR(LEFT(LibresDx[[#This Row],[RUT]],FIND("-",LibresDx[[#This Row],[RUT]])-1),"")</f>
        <v>76808005</v>
      </c>
    </row>
    <row r="1546" spans="1:3" x14ac:dyDescent="0.25">
      <c r="A1546" t="s">
        <v>1821</v>
      </c>
      <c r="B1546" t="s">
        <v>1822</v>
      </c>
      <c r="C1546" t="str">
        <f>IFERROR(LEFT(LibresDx[[#This Row],[RUT]],FIND("-",LibresDx[[#This Row],[RUT]])-1),"")</f>
        <v>76890810</v>
      </c>
    </row>
    <row r="1547" spans="1:3" x14ac:dyDescent="0.25">
      <c r="A1547" t="s">
        <v>1835</v>
      </c>
      <c r="B1547" t="s">
        <v>1836</v>
      </c>
      <c r="C1547" t="str">
        <f>IFERROR(LEFT(LibresDx[[#This Row],[RUT]],FIND("-",LibresDx[[#This Row],[RUT]])-1),"")</f>
        <v>76929630</v>
      </c>
    </row>
    <row r="1548" spans="1:3" x14ac:dyDescent="0.25">
      <c r="A1548" t="s">
        <v>1819</v>
      </c>
      <c r="B1548" t="s">
        <v>1820</v>
      </c>
      <c r="C1548" t="str">
        <f>IFERROR(LEFT(LibresDx[[#This Row],[RUT]],FIND("-",LibresDx[[#This Row],[RUT]])-1),"")</f>
        <v>77486460</v>
      </c>
    </row>
    <row r="1549" spans="1:3" x14ac:dyDescent="0.25">
      <c r="A1549" t="s">
        <v>5279</v>
      </c>
      <c r="B1549" t="s">
        <v>3046</v>
      </c>
      <c r="C1549" t="str">
        <f>IFERROR(LEFT(LibresDx[[#This Row],[RUT]],FIND("-",LibresDx[[#This Row],[RUT]])-1),"")</f>
        <v>77704270</v>
      </c>
    </row>
    <row r="1550" spans="1:3" x14ac:dyDescent="0.25">
      <c r="A1550" t="s">
        <v>3045</v>
      </c>
      <c r="B1550" t="s">
        <v>3046</v>
      </c>
      <c r="C1550" t="str">
        <f>IFERROR(LEFT(LibresDx[[#This Row],[RUT]],FIND("-",LibresDx[[#This Row],[RUT]])-1),"")</f>
        <v>77704270</v>
      </c>
    </row>
    <row r="1551" spans="1:3" x14ac:dyDescent="0.25">
      <c r="A1551" t="s">
        <v>5280</v>
      </c>
      <c r="B1551" t="s">
        <v>5756</v>
      </c>
      <c r="C1551" t="str">
        <f>IFERROR(LEFT(LibresDx[[#This Row],[RUT]],FIND("-",LibresDx[[#This Row],[RUT]])-1),"")</f>
        <v>78602330</v>
      </c>
    </row>
    <row r="1552" spans="1:3" x14ac:dyDescent="0.25">
      <c r="A1552" t="s">
        <v>1838</v>
      </c>
      <c r="B1552" t="s">
        <v>1839</v>
      </c>
      <c r="C1552" t="str">
        <f>IFERROR(LEFT(LibresDx[[#This Row],[RUT]],FIND("-",LibresDx[[#This Row],[RUT]])-1),"")</f>
        <v>78752960</v>
      </c>
    </row>
    <row r="1553" spans="1:3" x14ac:dyDescent="0.25">
      <c r="A1553" t="s">
        <v>1829</v>
      </c>
      <c r="B1553" t="s">
        <v>1830</v>
      </c>
      <c r="C1553" t="str">
        <f>IFERROR(LEFT(LibresDx[[#This Row],[RUT]],FIND("-",LibresDx[[#This Row],[RUT]])-1),"")</f>
        <v>78783500</v>
      </c>
    </row>
    <row r="1554" spans="1:3" x14ac:dyDescent="0.25">
      <c r="A1554" t="s">
        <v>4663</v>
      </c>
      <c r="B1554" t="s">
        <v>4664</v>
      </c>
      <c r="C1554" t="str">
        <f>IFERROR(LEFT(LibresDx[[#This Row],[RUT]],FIND("-",LibresDx[[#This Row],[RUT]])-1),"")</f>
        <v>78870410</v>
      </c>
    </row>
    <row r="1555" spans="1:3" x14ac:dyDescent="0.25">
      <c r="A1555" t="s">
        <v>1823</v>
      </c>
      <c r="B1555" t="s">
        <v>1824</v>
      </c>
      <c r="C1555" t="str">
        <f>IFERROR(LEFT(LibresDx[[#This Row],[RUT]],FIND("-",LibresDx[[#This Row],[RUT]])-1),"")</f>
        <v>96665000</v>
      </c>
    </row>
    <row r="1556" spans="1:3" x14ac:dyDescent="0.25">
      <c r="A1556" t="s">
        <v>3426</v>
      </c>
      <c r="B1556" t="s">
        <v>3427</v>
      </c>
      <c r="C1556" t="str">
        <f>IFERROR(LEFT(LibresDx[[#This Row],[RUT]],FIND("-",LibresDx[[#This Row],[RUT]])-1),"")</f>
        <v>99575400</v>
      </c>
    </row>
    <row r="1557" spans="1:3" x14ac:dyDescent="0.25">
      <c r="A1557" t="s">
        <v>1831</v>
      </c>
      <c r="B1557" t="s">
        <v>1832</v>
      </c>
      <c r="C1557" t="str">
        <f>IFERROR(LEFT(LibresDx[[#This Row],[RUT]],FIND("-",LibresDx[[#This Row],[RUT]])-1),"")</f>
        <v>96874160</v>
      </c>
    </row>
    <row r="1558" spans="1:3" x14ac:dyDescent="0.25">
      <c r="A1558" t="s">
        <v>1744</v>
      </c>
      <c r="B1558" t="s">
        <v>1745</v>
      </c>
      <c r="C1558" t="str">
        <f>IFERROR(LEFT(LibresDx[[#This Row],[RUT]],FIND("-",LibresDx[[#This Row],[RUT]])-1),"")</f>
        <v>76416883</v>
      </c>
    </row>
    <row r="1559" spans="1:3" x14ac:dyDescent="0.25">
      <c r="A1559" t="s">
        <v>1742</v>
      </c>
      <c r="B1559" t="s">
        <v>1743</v>
      </c>
      <c r="C1559" t="str">
        <f>IFERROR(LEFT(LibresDx[[#This Row],[RUT]],FIND("-",LibresDx[[#This Row],[RUT]])-1),"")</f>
        <v>78616100</v>
      </c>
    </row>
    <row r="1560" spans="1:3" x14ac:dyDescent="0.25">
      <c r="A1560" t="s">
        <v>1842</v>
      </c>
      <c r="B1560" t="s">
        <v>1843</v>
      </c>
      <c r="C1560" t="str">
        <f>IFERROR(LEFT(LibresDx[[#This Row],[RUT]],FIND("-",LibresDx[[#This Row],[RUT]])-1),"")</f>
        <v>3932830</v>
      </c>
    </row>
    <row r="1561" spans="1:3" x14ac:dyDescent="0.25">
      <c r="A1561" t="s">
        <v>4382</v>
      </c>
      <c r="B1561" t="s">
        <v>4383</v>
      </c>
      <c r="C1561" t="str">
        <f>IFERROR(LEFT(LibresDx[[#This Row],[RUT]],FIND("-",LibresDx[[#This Row],[RUT]])-1),"")</f>
        <v>76123089</v>
      </c>
    </row>
    <row r="1562" spans="1:3" x14ac:dyDescent="0.25">
      <c r="A1562" t="s">
        <v>4290</v>
      </c>
      <c r="B1562" t="s">
        <v>4291</v>
      </c>
      <c r="C1562" t="str">
        <f>IFERROR(LEFT(LibresDx[[#This Row],[RUT]],FIND("-",LibresDx[[#This Row],[RUT]])-1),"")</f>
        <v>76477315</v>
      </c>
    </row>
    <row r="1563" spans="1:3" x14ac:dyDescent="0.25">
      <c r="A1563" t="s">
        <v>5281</v>
      </c>
      <c r="B1563" t="s">
        <v>5757</v>
      </c>
      <c r="C1563" t="str">
        <f>IFERROR(LEFT(LibresDx[[#This Row],[RUT]],FIND("-",LibresDx[[#This Row],[RUT]])-1),"")</f>
        <v>77209611</v>
      </c>
    </row>
    <row r="1564" spans="1:3" x14ac:dyDescent="0.25">
      <c r="A1564" t="s">
        <v>3007</v>
      </c>
      <c r="B1564" t="s">
        <v>3008</v>
      </c>
      <c r="C1564" t="str">
        <f>IFERROR(LEFT(LibresDx[[#This Row],[RUT]],FIND("-",LibresDx[[#This Row],[RUT]])-1),"")</f>
        <v>79539900</v>
      </c>
    </row>
    <row r="1565" spans="1:3" x14ac:dyDescent="0.25">
      <c r="A1565" t="s">
        <v>1844</v>
      </c>
      <c r="B1565" t="s">
        <v>1845</v>
      </c>
      <c r="C1565" t="str">
        <f>IFERROR(LEFT(LibresDx[[#This Row],[RUT]],FIND("-",LibresDx[[#This Row],[RUT]])-1),"")</f>
        <v>99572740</v>
      </c>
    </row>
    <row r="1566" spans="1:3" x14ac:dyDescent="0.25">
      <c r="A1566" t="s">
        <v>1846</v>
      </c>
      <c r="B1566" t="s">
        <v>1847</v>
      </c>
      <c r="C1566" t="str">
        <f>IFERROR(LEFT(LibresDx[[#This Row],[RUT]],FIND("-",LibresDx[[#This Row],[RUT]])-1),"")</f>
        <v>78848330</v>
      </c>
    </row>
    <row r="1567" spans="1:3" x14ac:dyDescent="0.25">
      <c r="A1567" t="s">
        <v>1850</v>
      </c>
      <c r="B1567" t="s">
        <v>1851</v>
      </c>
      <c r="C1567" t="str">
        <f>IFERROR(LEFT(LibresDx[[#This Row],[RUT]],FIND("-",LibresDx[[#This Row],[RUT]])-1),"")</f>
        <v>76059579</v>
      </c>
    </row>
    <row r="1568" spans="1:3" x14ac:dyDescent="0.25">
      <c r="A1568" t="s">
        <v>1848</v>
      </c>
      <c r="B1568" t="s">
        <v>1849</v>
      </c>
      <c r="C1568" t="str">
        <f>IFERROR(LEFT(LibresDx[[#This Row],[RUT]],FIND("-",LibresDx[[#This Row],[RUT]])-1),"")</f>
        <v>76156151</v>
      </c>
    </row>
    <row r="1569" spans="1:3" x14ac:dyDescent="0.25">
      <c r="A1569" t="s">
        <v>3828</v>
      </c>
      <c r="B1569" t="s">
        <v>3829</v>
      </c>
      <c r="C1569" t="str">
        <f>IFERROR(LEFT(LibresDx[[#This Row],[RUT]],FIND("-",LibresDx[[#This Row],[RUT]])-1),"")</f>
        <v>86204000</v>
      </c>
    </row>
    <row r="1570" spans="1:3" x14ac:dyDescent="0.25">
      <c r="A1570" t="s">
        <v>1854</v>
      </c>
      <c r="B1570" t="s">
        <v>1855</v>
      </c>
      <c r="C1570" t="str">
        <f>IFERROR(LEFT(LibresDx[[#This Row],[RUT]],FIND("-",LibresDx[[#This Row],[RUT]])-1),"")</f>
        <v>89150900</v>
      </c>
    </row>
    <row r="1571" spans="1:3" x14ac:dyDescent="0.25">
      <c r="A1571" t="s">
        <v>1852</v>
      </c>
      <c r="B1571" t="s">
        <v>1853</v>
      </c>
      <c r="C1571" t="str">
        <f>IFERROR(LEFT(LibresDx[[#This Row],[RUT]],FIND("-",LibresDx[[#This Row],[RUT]])-1),"")</f>
        <v>89458100</v>
      </c>
    </row>
    <row r="1572" spans="1:3" x14ac:dyDescent="0.25">
      <c r="A1572" t="s">
        <v>1862</v>
      </c>
      <c r="B1572" t="s">
        <v>1863</v>
      </c>
      <c r="C1572" t="str">
        <f>IFERROR(LEFT(LibresDx[[#This Row],[RUT]],FIND("-",LibresDx[[#This Row],[RUT]])-1),"")</f>
        <v>76004689</v>
      </c>
    </row>
    <row r="1573" spans="1:3" x14ac:dyDescent="0.25">
      <c r="A1573" t="s">
        <v>1856</v>
      </c>
      <c r="B1573" t="s">
        <v>1857</v>
      </c>
      <c r="C1573" t="str">
        <f>IFERROR(LEFT(LibresDx[[#This Row],[RUT]],FIND("-",LibresDx[[#This Row],[RUT]])-1),"")</f>
        <v>76104352</v>
      </c>
    </row>
    <row r="1574" spans="1:3" x14ac:dyDescent="0.25">
      <c r="A1574" t="s">
        <v>2393</v>
      </c>
      <c r="B1574" t="s">
        <v>2394</v>
      </c>
      <c r="C1574" t="str">
        <f>IFERROR(LEFT(LibresDx[[#This Row],[RUT]],FIND("-",LibresDx[[#This Row],[RUT]])-1),"")</f>
        <v>76146222</v>
      </c>
    </row>
    <row r="1575" spans="1:3" x14ac:dyDescent="0.25">
      <c r="A1575" t="s">
        <v>4142</v>
      </c>
      <c r="B1575" t="s">
        <v>4143</v>
      </c>
      <c r="C1575" t="str">
        <f>IFERROR(LEFT(LibresDx[[#This Row],[RUT]],FIND("-",LibresDx[[#This Row],[RUT]])-1),"")</f>
        <v>76234545</v>
      </c>
    </row>
    <row r="1576" spans="1:3" x14ac:dyDescent="0.25">
      <c r="A1576" t="s">
        <v>1864</v>
      </c>
      <c r="B1576" t="s">
        <v>1865</v>
      </c>
      <c r="C1576" t="str">
        <f>IFERROR(LEFT(LibresDx[[#This Row],[RUT]],FIND("-",LibresDx[[#This Row],[RUT]])-1),"")</f>
        <v>76975733</v>
      </c>
    </row>
    <row r="1577" spans="1:3" x14ac:dyDescent="0.25">
      <c r="A1577" t="s">
        <v>3886</v>
      </c>
      <c r="B1577" t="s">
        <v>3887</v>
      </c>
      <c r="C1577" t="str">
        <f>IFERROR(LEFT(LibresDx[[#This Row],[RUT]],FIND("-",LibresDx[[#This Row],[RUT]])-1),"")</f>
        <v>80596400</v>
      </c>
    </row>
    <row r="1578" spans="1:3" x14ac:dyDescent="0.25">
      <c r="A1578" t="s">
        <v>1860</v>
      </c>
      <c r="B1578" t="s">
        <v>1861</v>
      </c>
      <c r="C1578" t="str">
        <f>IFERROR(LEFT(LibresDx[[#This Row],[RUT]],FIND("-",LibresDx[[#This Row],[RUT]])-1),"")</f>
        <v>96927570</v>
      </c>
    </row>
    <row r="1579" spans="1:3" x14ac:dyDescent="0.25">
      <c r="A1579" t="s">
        <v>1866</v>
      </c>
      <c r="B1579" t="s">
        <v>1867</v>
      </c>
      <c r="C1579" t="str">
        <f>IFERROR(LEFT(LibresDx[[#This Row],[RUT]],FIND("-",LibresDx[[#This Row],[RUT]])-1),"")</f>
        <v>61602198</v>
      </c>
    </row>
    <row r="1580" spans="1:3" x14ac:dyDescent="0.25">
      <c r="A1580" t="s">
        <v>1868</v>
      </c>
      <c r="B1580" t="s">
        <v>1869</v>
      </c>
      <c r="C1580" t="str">
        <f>IFERROR(LEFT(LibresDx[[#This Row],[RUT]],FIND("-",LibresDx[[#This Row],[RUT]])-1),"")</f>
        <v>90687000</v>
      </c>
    </row>
    <row r="1581" spans="1:3" x14ac:dyDescent="0.25">
      <c r="A1581" t="s">
        <v>4822</v>
      </c>
      <c r="B1581" t="s">
        <v>4823</v>
      </c>
      <c r="C1581" t="str">
        <f>IFERROR(LEFT(LibresDx[[#This Row],[RUT]],FIND("-",LibresDx[[#This Row],[RUT]])-1),"")</f>
        <v>61308000</v>
      </c>
    </row>
    <row r="1582" spans="1:3" x14ac:dyDescent="0.25">
      <c r="A1582" t="s">
        <v>1870</v>
      </c>
      <c r="B1582" t="s">
        <v>1871</v>
      </c>
      <c r="C1582" t="str">
        <f>IFERROR(LEFT(LibresDx[[#This Row],[RUT]],FIND("-",LibresDx[[#This Row],[RUT]])-1),"")</f>
        <v>76274471</v>
      </c>
    </row>
    <row r="1583" spans="1:3" x14ac:dyDescent="0.25">
      <c r="A1583" t="s">
        <v>5282</v>
      </c>
      <c r="B1583" t="s">
        <v>1871</v>
      </c>
      <c r="C1583" t="str">
        <f>IFERROR(LEFT(LibresDx[[#This Row],[RUT]],FIND("-",LibresDx[[#This Row],[RUT]])-1),"")</f>
        <v>76274471</v>
      </c>
    </row>
    <row r="1584" spans="1:3" x14ac:dyDescent="0.25">
      <c r="A1584" t="s">
        <v>4924</v>
      </c>
      <c r="B1584" t="s">
        <v>4925</v>
      </c>
      <c r="C1584" t="str">
        <f>IFERROR(LEFT(LibresDx[[#This Row],[RUT]],FIND("-",LibresDx[[#This Row],[RUT]])-1),"")</f>
        <v>76365554</v>
      </c>
    </row>
    <row r="1585" spans="1:3" x14ac:dyDescent="0.25">
      <c r="A1585" t="s">
        <v>4090</v>
      </c>
      <c r="B1585" t="s">
        <v>4091</v>
      </c>
      <c r="C1585" t="str">
        <f>IFERROR(LEFT(LibresDx[[#This Row],[RUT]],FIND("-",LibresDx[[#This Row],[RUT]])-1),"")</f>
        <v>77099028</v>
      </c>
    </row>
    <row r="1586" spans="1:3" x14ac:dyDescent="0.25">
      <c r="A1586" t="s">
        <v>4733</v>
      </c>
      <c r="B1586" t="s">
        <v>4734</v>
      </c>
      <c r="C1586" t="str">
        <f>IFERROR(LEFT(LibresDx[[#This Row],[RUT]],FIND("-",LibresDx[[#This Row],[RUT]])-1),"")</f>
        <v>84361600</v>
      </c>
    </row>
    <row r="1587" spans="1:3" x14ac:dyDescent="0.25">
      <c r="A1587" t="s">
        <v>1872</v>
      </c>
      <c r="B1587" t="s">
        <v>1873</v>
      </c>
      <c r="C1587" t="str">
        <f>IFERROR(LEFT(LibresDx[[#This Row],[RUT]],FIND("-",LibresDx[[#This Row],[RUT]])-1),"")</f>
        <v>96628870</v>
      </c>
    </row>
    <row r="1588" spans="1:3" x14ac:dyDescent="0.25">
      <c r="A1588" t="s">
        <v>4561</v>
      </c>
      <c r="B1588" t="s">
        <v>4562</v>
      </c>
      <c r="C1588" t="str">
        <f>IFERROR(LEFT(LibresDx[[#This Row],[RUT]],FIND("-",LibresDx[[#This Row],[RUT]])-1),"")</f>
        <v>61103034</v>
      </c>
    </row>
    <row r="1589" spans="1:3" x14ac:dyDescent="0.25">
      <c r="A1589" t="s">
        <v>1934</v>
      </c>
      <c r="B1589" t="s">
        <v>1935</v>
      </c>
      <c r="C1589" t="str">
        <f>IFERROR(LEFT(LibresDx[[#This Row],[RUT]],FIND("-",LibresDx[[#This Row],[RUT]])-1),"")</f>
        <v>76000707</v>
      </c>
    </row>
    <row r="1590" spans="1:3" x14ac:dyDescent="0.25">
      <c r="A1590" t="s">
        <v>1936</v>
      </c>
      <c r="B1590" t="s">
        <v>1937</v>
      </c>
      <c r="C1590" t="str">
        <f>IFERROR(LEFT(LibresDx[[#This Row],[RUT]],FIND("-",LibresDx[[#This Row],[RUT]])-1),"")</f>
        <v>76014035</v>
      </c>
    </row>
    <row r="1591" spans="1:3" x14ac:dyDescent="0.25">
      <c r="A1591" t="s">
        <v>1954</v>
      </c>
      <c r="B1591" t="s">
        <v>1955</v>
      </c>
      <c r="C1591" t="str">
        <f>IFERROR(LEFT(LibresDx[[#This Row],[RUT]],FIND("-",LibresDx[[#This Row],[RUT]])-1),"")</f>
        <v>76018983</v>
      </c>
    </row>
    <row r="1592" spans="1:3" x14ac:dyDescent="0.25">
      <c r="A1592" t="s">
        <v>1902</v>
      </c>
      <c r="B1592" t="s">
        <v>1903</v>
      </c>
      <c r="C1592" t="str">
        <f>IFERROR(LEFT(LibresDx[[#This Row],[RUT]],FIND("-",LibresDx[[#This Row],[RUT]])-1),"")</f>
        <v>76039282</v>
      </c>
    </row>
    <row r="1593" spans="1:3" x14ac:dyDescent="0.25">
      <c r="A1593" t="s">
        <v>1888</v>
      </c>
      <c r="B1593" t="s">
        <v>1889</v>
      </c>
      <c r="C1593" t="str">
        <f>IFERROR(LEFT(LibresDx[[#This Row],[RUT]],FIND("-",LibresDx[[#This Row],[RUT]])-1),"")</f>
        <v>76072046</v>
      </c>
    </row>
    <row r="1594" spans="1:3" x14ac:dyDescent="0.25">
      <c r="A1594" t="s">
        <v>5283</v>
      </c>
      <c r="B1594" t="s">
        <v>3241</v>
      </c>
      <c r="C1594" t="str">
        <f>IFERROR(LEFT(LibresDx[[#This Row],[RUT]],FIND("-",LibresDx[[#This Row],[RUT]])-1),"")</f>
        <v>76072989</v>
      </c>
    </row>
    <row r="1595" spans="1:3" x14ac:dyDescent="0.25">
      <c r="A1595" t="s">
        <v>3240</v>
      </c>
      <c r="B1595" t="s">
        <v>3241</v>
      </c>
      <c r="C1595" t="str">
        <f>IFERROR(LEFT(LibresDx[[#This Row],[RUT]],FIND("-",LibresDx[[#This Row],[RUT]])-1),"")</f>
        <v>76072989</v>
      </c>
    </row>
    <row r="1596" spans="1:3" x14ac:dyDescent="0.25">
      <c r="A1596" t="s">
        <v>1896</v>
      </c>
      <c r="B1596" t="s">
        <v>1897</v>
      </c>
      <c r="C1596" t="str">
        <f>IFERROR(LEFT(LibresDx[[#This Row],[RUT]],FIND("-",LibresDx[[#This Row],[RUT]])-1),"")</f>
        <v>76083093</v>
      </c>
    </row>
    <row r="1597" spans="1:3" x14ac:dyDescent="0.25">
      <c r="A1597" t="s">
        <v>1956</v>
      </c>
      <c r="B1597" t="s">
        <v>1957</v>
      </c>
      <c r="C1597" t="str">
        <f>IFERROR(LEFT(LibresDx[[#This Row],[RUT]],FIND("-",LibresDx[[#This Row],[RUT]])-1),"")</f>
        <v>76083991</v>
      </c>
    </row>
    <row r="1598" spans="1:3" x14ac:dyDescent="0.25">
      <c r="A1598" t="s">
        <v>1944</v>
      </c>
      <c r="B1598" t="s">
        <v>1945</v>
      </c>
      <c r="C1598" t="str">
        <f>IFERROR(LEFT(LibresDx[[#This Row],[RUT]],FIND("-",LibresDx[[#This Row],[RUT]])-1),"")</f>
        <v>76105584</v>
      </c>
    </row>
    <row r="1599" spans="1:3" x14ac:dyDescent="0.25">
      <c r="A1599" t="s">
        <v>5284</v>
      </c>
      <c r="B1599" t="s">
        <v>799</v>
      </c>
      <c r="C1599" t="str">
        <f>IFERROR(LEFT(LibresDx[[#This Row],[RUT]],FIND("-",LibresDx[[#This Row],[RUT]])-1),"")</f>
        <v>76134941</v>
      </c>
    </row>
    <row r="1600" spans="1:3" x14ac:dyDescent="0.25">
      <c r="A1600" t="s">
        <v>1940</v>
      </c>
      <c r="B1600" t="s">
        <v>1941</v>
      </c>
      <c r="C1600" t="str">
        <f>IFERROR(LEFT(LibresDx[[#This Row],[RUT]],FIND("-",LibresDx[[#This Row],[RUT]])-1),"")</f>
        <v>76178838</v>
      </c>
    </row>
    <row r="1601" spans="1:3" x14ac:dyDescent="0.25">
      <c r="A1601" t="s">
        <v>2943</v>
      </c>
      <c r="B1601" t="s">
        <v>2944</v>
      </c>
      <c r="C1601" t="str">
        <f>IFERROR(LEFT(LibresDx[[#This Row],[RUT]],FIND("-",LibresDx[[#This Row],[RUT]])-1),"")</f>
        <v>76179644</v>
      </c>
    </row>
    <row r="1602" spans="1:3" x14ac:dyDescent="0.25">
      <c r="A1602" t="s">
        <v>1874</v>
      </c>
      <c r="B1602" t="s">
        <v>1875</v>
      </c>
      <c r="C1602" t="str">
        <f>IFERROR(LEFT(LibresDx[[#This Row],[RUT]],FIND("-",LibresDx[[#This Row],[RUT]])-1),"")</f>
        <v>76189740</v>
      </c>
    </row>
    <row r="1603" spans="1:3" x14ac:dyDescent="0.25">
      <c r="A1603" t="s">
        <v>1928</v>
      </c>
      <c r="B1603" t="s">
        <v>1929</v>
      </c>
      <c r="C1603" t="str">
        <f>IFERROR(LEFT(LibresDx[[#This Row],[RUT]],FIND("-",LibresDx[[#This Row],[RUT]])-1),"")</f>
        <v>76215606</v>
      </c>
    </row>
    <row r="1604" spans="1:3" x14ac:dyDescent="0.25">
      <c r="A1604" t="s">
        <v>3890</v>
      </c>
      <c r="B1604" t="s">
        <v>3891</v>
      </c>
      <c r="C1604" t="str">
        <f>IFERROR(LEFT(LibresDx[[#This Row],[RUT]],FIND("-",LibresDx[[#This Row],[RUT]])-1),"")</f>
        <v>76312462</v>
      </c>
    </row>
    <row r="1605" spans="1:3" x14ac:dyDescent="0.25">
      <c r="A1605" t="s">
        <v>5285</v>
      </c>
      <c r="B1605" t="s">
        <v>3891</v>
      </c>
      <c r="C1605" t="str">
        <f>IFERROR(LEFT(LibresDx[[#This Row],[RUT]],FIND("-",LibresDx[[#This Row],[RUT]])-1),"")</f>
        <v>76312462</v>
      </c>
    </row>
    <row r="1606" spans="1:3" x14ac:dyDescent="0.25">
      <c r="A1606" t="s">
        <v>5286</v>
      </c>
      <c r="B1606" t="s">
        <v>5758</v>
      </c>
      <c r="C1606" t="str">
        <f>IFERROR(LEFT(LibresDx[[#This Row],[RUT]],FIND("-",LibresDx[[#This Row],[RUT]])-1),"")</f>
        <v>76349246</v>
      </c>
    </row>
    <row r="1607" spans="1:3" x14ac:dyDescent="0.25">
      <c r="A1607" t="s">
        <v>4497</v>
      </c>
      <c r="B1607" t="s">
        <v>4498</v>
      </c>
      <c r="C1607" t="str">
        <f>IFERROR(LEFT(LibresDx[[#This Row],[RUT]],FIND("-",LibresDx[[#This Row],[RUT]])-1),"")</f>
        <v>76349664</v>
      </c>
    </row>
    <row r="1608" spans="1:3" x14ac:dyDescent="0.25">
      <c r="A1608" t="s">
        <v>4687</v>
      </c>
      <c r="B1608" t="s">
        <v>4688</v>
      </c>
      <c r="C1608" t="str">
        <f>IFERROR(LEFT(LibresDx[[#This Row],[RUT]],FIND("-",LibresDx[[#This Row],[RUT]])-1),"")</f>
        <v>76349834</v>
      </c>
    </row>
    <row r="1609" spans="1:3" x14ac:dyDescent="0.25">
      <c r="A1609" t="s">
        <v>1946</v>
      </c>
      <c r="B1609" t="s">
        <v>1947</v>
      </c>
      <c r="C1609" t="str">
        <f>IFERROR(LEFT(LibresDx[[#This Row],[RUT]],FIND("-",LibresDx[[#This Row],[RUT]])-1),"")</f>
        <v>76349975</v>
      </c>
    </row>
    <row r="1610" spans="1:3" x14ac:dyDescent="0.25">
      <c r="A1610" t="s">
        <v>1922</v>
      </c>
      <c r="B1610" t="s">
        <v>1923</v>
      </c>
      <c r="C1610" t="str">
        <f>IFERROR(LEFT(LibresDx[[#This Row],[RUT]],FIND("-",LibresDx[[#This Row],[RUT]])-1),"")</f>
        <v>76354580</v>
      </c>
    </row>
    <row r="1611" spans="1:3" x14ac:dyDescent="0.25">
      <c r="A1611" t="s">
        <v>1952</v>
      </c>
      <c r="B1611" t="s">
        <v>1953</v>
      </c>
      <c r="C1611" t="str">
        <f>IFERROR(LEFT(LibresDx[[#This Row],[RUT]],FIND("-",LibresDx[[#This Row],[RUT]])-1),"")</f>
        <v>76377075</v>
      </c>
    </row>
    <row r="1612" spans="1:3" x14ac:dyDescent="0.25">
      <c r="A1612" t="s">
        <v>1918</v>
      </c>
      <c r="B1612" t="s">
        <v>1919</v>
      </c>
      <c r="C1612" t="str">
        <f>IFERROR(LEFT(LibresDx[[#This Row],[RUT]],FIND("-",LibresDx[[#This Row],[RUT]])-1),"")</f>
        <v>76415269</v>
      </c>
    </row>
    <row r="1613" spans="1:3" x14ac:dyDescent="0.25">
      <c r="A1613" t="s">
        <v>1880</v>
      </c>
      <c r="B1613" t="s">
        <v>1881</v>
      </c>
      <c r="C1613" t="str">
        <f>IFERROR(LEFT(LibresDx[[#This Row],[RUT]],FIND("-",LibresDx[[#This Row],[RUT]])-1),"")</f>
        <v>76493368</v>
      </c>
    </row>
    <row r="1614" spans="1:3" x14ac:dyDescent="0.25">
      <c r="A1614" t="s">
        <v>5287</v>
      </c>
      <c r="B1614" t="s">
        <v>1969</v>
      </c>
      <c r="C1614" t="str">
        <f>IFERROR(LEFT(LibresDx[[#This Row],[RUT]],FIND("-",LibresDx[[#This Row],[RUT]])-1),"")</f>
        <v>76509090</v>
      </c>
    </row>
    <row r="1615" spans="1:3" x14ac:dyDescent="0.25">
      <c r="A1615" t="s">
        <v>1968</v>
      </c>
      <c r="B1615" t="s">
        <v>1969</v>
      </c>
      <c r="C1615" t="str">
        <f>IFERROR(LEFT(LibresDx[[#This Row],[RUT]],FIND("-",LibresDx[[#This Row],[RUT]])-1),"")</f>
        <v>76509090</v>
      </c>
    </row>
    <row r="1616" spans="1:3" x14ac:dyDescent="0.25">
      <c r="A1616" t="s">
        <v>1970</v>
      </c>
      <c r="B1616" t="s">
        <v>1971</v>
      </c>
      <c r="C1616" t="str">
        <f>IFERROR(LEFT(LibresDx[[#This Row],[RUT]],FIND("-",LibresDx[[#This Row],[RUT]])-1),"")</f>
        <v>76590720</v>
      </c>
    </row>
    <row r="1617" spans="1:3" x14ac:dyDescent="0.25">
      <c r="A1617" t="s">
        <v>5288</v>
      </c>
      <c r="B1617" t="s">
        <v>1895</v>
      </c>
      <c r="C1617" t="str">
        <f>IFERROR(LEFT(LibresDx[[#This Row],[RUT]],FIND("-",LibresDx[[#This Row],[RUT]])-1),"")</f>
        <v>76611616</v>
      </c>
    </row>
    <row r="1618" spans="1:3" x14ac:dyDescent="0.25">
      <c r="A1618" t="s">
        <v>1894</v>
      </c>
      <c r="B1618" t="s">
        <v>1895</v>
      </c>
      <c r="C1618" t="str">
        <f>IFERROR(LEFT(LibresDx[[#This Row],[RUT]],FIND("-",LibresDx[[#This Row],[RUT]])-1),"")</f>
        <v>76611616</v>
      </c>
    </row>
    <row r="1619" spans="1:3" x14ac:dyDescent="0.25">
      <c r="A1619" t="s">
        <v>1916</v>
      </c>
      <c r="B1619" t="s">
        <v>1917</v>
      </c>
      <c r="C1619" t="str">
        <f>IFERROR(LEFT(LibresDx[[#This Row],[RUT]],FIND("-",LibresDx[[#This Row],[RUT]])-1),"")</f>
        <v>76650550</v>
      </c>
    </row>
    <row r="1620" spans="1:3" x14ac:dyDescent="0.25">
      <c r="A1620" t="s">
        <v>4493</v>
      </c>
      <c r="B1620" t="s">
        <v>4494</v>
      </c>
      <c r="C1620" t="str">
        <f>IFERROR(LEFT(LibresDx[[#This Row],[RUT]],FIND("-",LibresDx[[#This Row],[RUT]])-1),"")</f>
        <v>76670750</v>
      </c>
    </row>
    <row r="1621" spans="1:3" x14ac:dyDescent="0.25">
      <c r="A1621" t="s">
        <v>1962</v>
      </c>
      <c r="B1621" t="s">
        <v>1963</v>
      </c>
      <c r="C1621" t="str">
        <f>IFERROR(LEFT(LibresDx[[#This Row],[RUT]],FIND("-",LibresDx[[#This Row],[RUT]])-1),"")</f>
        <v>76861280</v>
      </c>
    </row>
    <row r="1622" spans="1:3" x14ac:dyDescent="0.25">
      <c r="A1622" t="s">
        <v>3984</v>
      </c>
      <c r="B1622" t="s">
        <v>3985</v>
      </c>
      <c r="C1622" t="str">
        <f>IFERROR(LEFT(LibresDx[[#This Row],[RUT]],FIND("-",LibresDx[[#This Row],[RUT]])-1),"")</f>
        <v>77137860</v>
      </c>
    </row>
    <row r="1623" spans="1:3" x14ac:dyDescent="0.25">
      <c r="A1623" t="s">
        <v>2851</v>
      </c>
      <c r="B1623" t="s">
        <v>2852</v>
      </c>
      <c r="C1623" t="str">
        <f>IFERROR(LEFT(LibresDx[[#This Row],[RUT]],FIND("-",LibresDx[[#This Row],[RUT]])-1),"")</f>
        <v>77188140</v>
      </c>
    </row>
    <row r="1624" spans="1:3" x14ac:dyDescent="0.25">
      <c r="A1624" t="s">
        <v>5289</v>
      </c>
      <c r="B1624" t="s">
        <v>1691</v>
      </c>
      <c r="C1624" t="str">
        <f>IFERROR(LEFT(LibresDx[[#This Row],[RUT]],FIND("-",LibresDx[[#This Row],[RUT]])-1),"")</f>
        <v>77260520</v>
      </c>
    </row>
    <row r="1625" spans="1:3" x14ac:dyDescent="0.25">
      <c r="A1625" t="s">
        <v>5290</v>
      </c>
      <c r="B1625" t="s">
        <v>4652</v>
      </c>
      <c r="C1625" t="str">
        <f>IFERROR(LEFT(LibresDx[[#This Row],[RUT]],FIND("-",LibresDx[[#This Row],[RUT]])-1),"")</f>
        <v>78166140</v>
      </c>
    </row>
    <row r="1626" spans="1:3" x14ac:dyDescent="0.25">
      <c r="A1626" t="s">
        <v>3758</v>
      </c>
      <c r="B1626" t="s">
        <v>3759</v>
      </c>
      <c r="C1626" t="str">
        <f>IFERROR(LEFT(LibresDx[[#This Row],[RUT]],FIND("-",LibresDx[[#This Row],[RUT]])-1),"")</f>
        <v>78461400</v>
      </c>
    </row>
    <row r="1627" spans="1:3" x14ac:dyDescent="0.25">
      <c r="A1627" t="s">
        <v>5291</v>
      </c>
      <c r="B1627" t="s">
        <v>1949</v>
      </c>
      <c r="C1627" t="str">
        <f>IFERROR(LEFT(LibresDx[[#This Row],[RUT]],FIND("-",LibresDx[[#This Row],[RUT]])-1),"")</f>
        <v>78470400</v>
      </c>
    </row>
    <row r="1628" spans="1:3" x14ac:dyDescent="0.25">
      <c r="A1628" t="s">
        <v>1948</v>
      </c>
      <c r="B1628" t="s">
        <v>1949</v>
      </c>
      <c r="C1628" t="str">
        <f>IFERROR(LEFT(LibresDx[[#This Row],[RUT]],FIND("-",LibresDx[[#This Row],[RUT]])-1),"")</f>
        <v>78470400</v>
      </c>
    </row>
    <row r="1629" spans="1:3" x14ac:dyDescent="0.25">
      <c r="A1629" t="s">
        <v>1920</v>
      </c>
      <c r="B1629" t="s">
        <v>1921</v>
      </c>
      <c r="C1629" t="str">
        <f>IFERROR(LEFT(LibresDx[[#This Row],[RUT]],FIND("-",LibresDx[[#This Row],[RUT]])-1),"")</f>
        <v>78471140</v>
      </c>
    </row>
    <row r="1630" spans="1:3" x14ac:dyDescent="0.25">
      <c r="A1630" t="s">
        <v>1932</v>
      </c>
      <c r="B1630" t="s">
        <v>1933</v>
      </c>
      <c r="C1630" t="str">
        <f>IFERROR(LEFT(LibresDx[[#This Row],[RUT]],FIND("-",LibresDx[[#This Row],[RUT]])-1),"")</f>
        <v>78544420</v>
      </c>
    </row>
    <row r="1631" spans="1:3" x14ac:dyDescent="0.25">
      <c r="A1631" t="s">
        <v>3838</v>
      </c>
      <c r="B1631" t="s">
        <v>3839</v>
      </c>
      <c r="C1631" t="str">
        <f>IFERROR(LEFT(LibresDx[[#This Row],[RUT]],FIND("-",LibresDx[[#This Row],[RUT]])-1),"")</f>
        <v>79588870</v>
      </c>
    </row>
    <row r="1632" spans="1:3" x14ac:dyDescent="0.25">
      <c r="A1632" t="s">
        <v>1884</v>
      </c>
      <c r="B1632" t="s">
        <v>1885</v>
      </c>
      <c r="C1632" t="str">
        <f>IFERROR(LEFT(LibresDx[[#This Row],[RUT]],FIND("-",LibresDx[[#This Row],[RUT]])-1),"")</f>
        <v>80186300</v>
      </c>
    </row>
    <row r="1633" spans="1:3" x14ac:dyDescent="0.25">
      <c r="A1633" t="s">
        <v>5292</v>
      </c>
      <c r="B1633" t="s">
        <v>1885</v>
      </c>
      <c r="C1633" t="str">
        <f>IFERROR(LEFT(LibresDx[[#This Row],[RUT]],FIND("-",LibresDx[[#This Row],[RUT]])-1),"")</f>
        <v>80186300</v>
      </c>
    </row>
    <row r="1634" spans="1:3" x14ac:dyDescent="0.25">
      <c r="A1634" t="s">
        <v>1960</v>
      </c>
      <c r="B1634" t="s">
        <v>1961</v>
      </c>
      <c r="C1634" t="str">
        <f>IFERROR(LEFT(LibresDx[[#This Row],[RUT]],FIND("-",LibresDx[[#This Row],[RUT]])-1),"")</f>
        <v>80953900</v>
      </c>
    </row>
    <row r="1635" spans="1:3" x14ac:dyDescent="0.25">
      <c r="A1635" t="s">
        <v>5293</v>
      </c>
      <c r="B1635" t="s">
        <v>1961</v>
      </c>
      <c r="C1635" t="str">
        <f>IFERROR(LEFT(LibresDx[[#This Row],[RUT]],FIND("-",LibresDx[[#This Row],[RUT]])-1),"")</f>
        <v>80953900</v>
      </c>
    </row>
    <row r="1636" spans="1:3" x14ac:dyDescent="0.25">
      <c r="A1636" t="s">
        <v>1898</v>
      </c>
      <c r="B1636" t="s">
        <v>1899</v>
      </c>
      <c r="C1636" t="str">
        <f>IFERROR(LEFT(LibresDx[[#This Row],[RUT]],FIND("-",LibresDx[[#This Row],[RUT]])-1),"")</f>
        <v>83279200</v>
      </c>
    </row>
    <row r="1637" spans="1:3" x14ac:dyDescent="0.25">
      <c r="A1637" t="s">
        <v>1950</v>
      </c>
      <c r="B1637" t="s">
        <v>1951</v>
      </c>
      <c r="C1637" t="str">
        <f>IFERROR(LEFT(LibresDx[[#This Row],[RUT]],FIND("-",LibresDx[[#This Row],[RUT]])-1),"")</f>
        <v>83484700</v>
      </c>
    </row>
    <row r="1638" spans="1:3" x14ac:dyDescent="0.25">
      <c r="A1638" t="s">
        <v>4836</v>
      </c>
      <c r="B1638" t="s">
        <v>4837</v>
      </c>
      <c r="C1638" t="str">
        <f>IFERROR(LEFT(LibresDx[[#This Row],[RUT]],FIND("-",LibresDx[[#This Row],[RUT]])-1),"")</f>
        <v>83568200</v>
      </c>
    </row>
    <row r="1639" spans="1:3" x14ac:dyDescent="0.25">
      <c r="A1639" t="s">
        <v>5294</v>
      </c>
      <c r="B1639" t="s">
        <v>1925</v>
      </c>
      <c r="C1639" t="str">
        <f>IFERROR(LEFT(LibresDx[[#This Row],[RUT]],FIND("-",LibresDx[[#This Row],[RUT]])-1),"")</f>
        <v>85172100</v>
      </c>
    </row>
    <row r="1640" spans="1:3" x14ac:dyDescent="0.25">
      <c r="A1640" t="s">
        <v>1924</v>
      </c>
      <c r="B1640" t="s">
        <v>1925</v>
      </c>
      <c r="C1640" t="str">
        <f>IFERROR(LEFT(LibresDx[[#This Row],[RUT]],FIND("-",LibresDx[[#This Row],[RUT]])-1),"")</f>
        <v>85172100</v>
      </c>
    </row>
    <row r="1641" spans="1:3" x14ac:dyDescent="0.25">
      <c r="A1641" t="s">
        <v>5295</v>
      </c>
      <c r="B1641" t="s">
        <v>5759</v>
      </c>
      <c r="C1641" t="str">
        <f>IFERROR(LEFT(LibresDx[[#This Row],[RUT]],FIND("-",LibresDx[[#This Row],[RUT]])-1),"")</f>
        <v>85417200</v>
      </c>
    </row>
    <row r="1642" spans="1:3" x14ac:dyDescent="0.25">
      <c r="A1642" t="s">
        <v>4361</v>
      </c>
      <c r="B1642" t="s">
        <v>4362</v>
      </c>
      <c r="C1642" t="str">
        <f>IFERROR(LEFT(LibresDx[[#This Row],[RUT]],FIND("-",LibresDx[[#This Row],[RUT]])-1),"")</f>
        <v>86077400</v>
      </c>
    </row>
    <row r="1643" spans="1:3" x14ac:dyDescent="0.25">
      <c r="A1643" t="s">
        <v>1966</v>
      </c>
      <c r="B1643" t="s">
        <v>1967</v>
      </c>
      <c r="C1643" t="str">
        <f>IFERROR(LEFT(LibresDx[[#This Row],[RUT]],FIND("-",LibresDx[[#This Row],[RUT]])-1),"")</f>
        <v>86359300</v>
      </c>
    </row>
    <row r="1644" spans="1:3" x14ac:dyDescent="0.25">
      <c r="A1644" t="s">
        <v>5296</v>
      </c>
      <c r="B1644" t="s">
        <v>3699</v>
      </c>
      <c r="C1644" t="str">
        <f>IFERROR(LEFT(LibresDx[[#This Row],[RUT]],FIND("-",LibresDx[[#This Row],[RUT]])-1),"")</f>
        <v>88417000</v>
      </c>
    </row>
    <row r="1645" spans="1:3" x14ac:dyDescent="0.25">
      <c r="A1645" t="s">
        <v>1964</v>
      </c>
      <c r="B1645" t="s">
        <v>1965</v>
      </c>
      <c r="C1645" t="str">
        <f>IFERROR(LEFT(LibresDx[[#This Row],[RUT]],FIND("-",LibresDx[[#This Row],[RUT]])-1),"")</f>
        <v>88438300</v>
      </c>
    </row>
    <row r="1646" spans="1:3" x14ac:dyDescent="0.25">
      <c r="A1646" t="s">
        <v>1938</v>
      </c>
      <c r="B1646" t="s">
        <v>1939</v>
      </c>
      <c r="C1646" t="str">
        <f>IFERROR(LEFT(LibresDx[[#This Row],[RUT]],FIND("-",LibresDx[[#This Row],[RUT]])-1),"")</f>
        <v>89862200</v>
      </c>
    </row>
    <row r="1647" spans="1:3" x14ac:dyDescent="0.25">
      <c r="A1647" t="s">
        <v>5297</v>
      </c>
      <c r="B1647" t="s">
        <v>1931</v>
      </c>
      <c r="C1647" t="str">
        <f>IFERROR(LEFT(LibresDx[[#This Row],[RUT]],FIND("-",LibresDx[[#This Row],[RUT]])-1),"")</f>
        <v>90073000</v>
      </c>
    </row>
    <row r="1648" spans="1:3" x14ac:dyDescent="0.25">
      <c r="A1648" t="s">
        <v>1930</v>
      </c>
      <c r="B1648" t="s">
        <v>1931</v>
      </c>
      <c r="C1648" t="str">
        <f>IFERROR(LEFT(LibresDx[[#This Row],[RUT]],FIND("-",LibresDx[[#This Row],[RUT]])-1),"")</f>
        <v>90073000</v>
      </c>
    </row>
    <row r="1649" spans="1:3" x14ac:dyDescent="0.25">
      <c r="A1649" t="s">
        <v>1926</v>
      </c>
      <c r="B1649" t="s">
        <v>1927</v>
      </c>
      <c r="C1649" t="str">
        <f>IFERROR(LEFT(LibresDx[[#This Row],[RUT]],FIND("-",LibresDx[[#This Row],[RUT]])-1),"")</f>
        <v>91666000</v>
      </c>
    </row>
    <row r="1650" spans="1:3" x14ac:dyDescent="0.25">
      <c r="A1650" t="s">
        <v>5298</v>
      </c>
      <c r="B1650" t="s">
        <v>1913</v>
      </c>
      <c r="C1650" t="str">
        <f>IFERROR(LEFT(LibresDx[[#This Row],[RUT]],FIND("-",LibresDx[[#This Row],[RUT]])-1),"")</f>
        <v>92704000</v>
      </c>
    </row>
    <row r="1651" spans="1:3" x14ac:dyDescent="0.25">
      <c r="A1651" t="s">
        <v>1912</v>
      </c>
      <c r="B1651" t="s">
        <v>1913</v>
      </c>
      <c r="C1651" t="str">
        <f>IFERROR(LEFT(LibresDx[[#This Row],[RUT]],FIND("-",LibresDx[[#This Row],[RUT]])-1),"")</f>
        <v>92704000</v>
      </c>
    </row>
    <row r="1652" spans="1:3" x14ac:dyDescent="0.25">
      <c r="A1652" t="s">
        <v>1972</v>
      </c>
      <c r="B1652" t="s">
        <v>1973</v>
      </c>
      <c r="C1652" t="str">
        <f>IFERROR(LEFT(LibresDx[[#This Row],[RUT]],FIND("-",LibresDx[[#This Row],[RUT]])-1),"")</f>
        <v>92814000</v>
      </c>
    </row>
    <row r="1653" spans="1:3" x14ac:dyDescent="0.25">
      <c r="A1653" t="s">
        <v>1958</v>
      </c>
      <c r="B1653" t="s">
        <v>1959</v>
      </c>
      <c r="C1653" t="str">
        <f>IFERROR(LEFT(LibresDx[[#This Row],[RUT]],FIND("-",LibresDx[[#This Row],[RUT]])-1),"")</f>
        <v>93402000</v>
      </c>
    </row>
    <row r="1654" spans="1:3" x14ac:dyDescent="0.25">
      <c r="A1654" t="s">
        <v>1974</v>
      </c>
      <c r="B1654" t="s">
        <v>1975</v>
      </c>
      <c r="C1654" t="str">
        <f>IFERROR(LEFT(LibresDx[[#This Row],[RUT]],FIND("-",LibresDx[[#This Row],[RUT]])-1),"")</f>
        <v>93899000</v>
      </c>
    </row>
    <row r="1655" spans="1:3" x14ac:dyDescent="0.25">
      <c r="A1655" t="s">
        <v>1892</v>
      </c>
      <c r="B1655" t="s">
        <v>1893</v>
      </c>
      <c r="C1655" t="str">
        <f>IFERROR(LEFT(LibresDx[[#This Row],[RUT]],FIND("-",LibresDx[[#This Row],[RUT]])-1),"")</f>
        <v>94141000</v>
      </c>
    </row>
    <row r="1656" spans="1:3" x14ac:dyDescent="0.25">
      <c r="A1656" t="s">
        <v>5299</v>
      </c>
      <c r="B1656" t="s">
        <v>1877</v>
      </c>
      <c r="C1656" t="str">
        <f>IFERROR(LEFT(LibresDx[[#This Row],[RUT]],FIND("-",LibresDx[[#This Row],[RUT]])-1),"")</f>
        <v>95293000</v>
      </c>
    </row>
    <row r="1657" spans="1:3" x14ac:dyDescent="0.25">
      <c r="A1657" t="s">
        <v>1876</v>
      </c>
      <c r="B1657" t="s">
        <v>1877</v>
      </c>
      <c r="C1657" t="str">
        <f>IFERROR(LEFT(LibresDx[[#This Row],[RUT]],FIND("-",LibresDx[[#This Row],[RUT]])-1),"")</f>
        <v>95293000</v>
      </c>
    </row>
    <row r="1658" spans="1:3" x14ac:dyDescent="0.25">
      <c r="A1658" t="s">
        <v>1906</v>
      </c>
      <c r="B1658" t="s">
        <v>1907</v>
      </c>
      <c r="C1658" t="str">
        <f>IFERROR(LEFT(LibresDx[[#This Row],[RUT]],FIND("-",LibresDx[[#This Row],[RUT]])-1),"")</f>
        <v>95672000</v>
      </c>
    </row>
    <row r="1659" spans="1:3" x14ac:dyDescent="0.25">
      <c r="A1659" t="s">
        <v>4433</v>
      </c>
      <c r="B1659" t="s">
        <v>4434</v>
      </c>
      <c r="C1659" t="str">
        <f>IFERROR(LEFT(LibresDx[[#This Row],[RUT]],FIND("-",LibresDx[[#This Row],[RUT]])-1),"")</f>
        <v>96529310</v>
      </c>
    </row>
    <row r="1660" spans="1:3" x14ac:dyDescent="0.25">
      <c r="A1660" t="s">
        <v>5300</v>
      </c>
      <c r="B1660" t="s">
        <v>4434</v>
      </c>
      <c r="C1660" t="str">
        <f>IFERROR(LEFT(LibresDx[[#This Row],[RUT]],FIND("-",LibresDx[[#This Row],[RUT]])-1),"")</f>
        <v>96529310</v>
      </c>
    </row>
    <row r="1661" spans="1:3" x14ac:dyDescent="0.25">
      <c r="A1661" t="s">
        <v>3982</v>
      </c>
      <c r="B1661" t="s">
        <v>3983</v>
      </c>
      <c r="C1661" t="str">
        <f>IFERROR(LEFT(LibresDx[[#This Row],[RUT]],FIND("-",LibresDx[[#This Row],[RUT]])-1),"")</f>
        <v>96574830</v>
      </c>
    </row>
    <row r="1662" spans="1:3" x14ac:dyDescent="0.25">
      <c r="A1662" t="s">
        <v>1900</v>
      </c>
      <c r="B1662" t="s">
        <v>1901</v>
      </c>
      <c r="C1662" t="str">
        <f>IFERROR(LEFT(LibresDx[[#This Row],[RUT]],FIND("-",LibresDx[[#This Row],[RUT]])-1),"")</f>
        <v>96604460</v>
      </c>
    </row>
    <row r="1663" spans="1:3" x14ac:dyDescent="0.25">
      <c r="A1663" t="s">
        <v>1914</v>
      </c>
      <c r="B1663" t="s">
        <v>1915</v>
      </c>
      <c r="C1663" t="str">
        <f>IFERROR(LEFT(LibresDx[[#This Row],[RUT]],FIND("-",LibresDx[[#This Row],[RUT]])-1),"")</f>
        <v>96605880</v>
      </c>
    </row>
    <row r="1664" spans="1:3" x14ac:dyDescent="0.25">
      <c r="A1664" t="s">
        <v>1886</v>
      </c>
      <c r="B1664" t="s">
        <v>1887</v>
      </c>
      <c r="C1664" t="str">
        <f>IFERROR(LEFT(LibresDx[[#This Row],[RUT]],FIND("-",LibresDx[[#This Row],[RUT]])-1),"")</f>
        <v>96681470</v>
      </c>
    </row>
    <row r="1665" spans="1:3" x14ac:dyDescent="0.25">
      <c r="A1665" t="s">
        <v>1890</v>
      </c>
      <c r="B1665" t="s">
        <v>1891</v>
      </c>
      <c r="C1665" t="str">
        <f>IFERROR(LEFT(LibresDx[[#This Row],[RUT]],FIND("-",LibresDx[[#This Row],[RUT]])-1),"")</f>
        <v>96687870</v>
      </c>
    </row>
    <row r="1666" spans="1:3" x14ac:dyDescent="0.25">
      <c r="A1666" t="s">
        <v>4449</v>
      </c>
      <c r="B1666" t="s">
        <v>4450</v>
      </c>
      <c r="C1666" t="str">
        <f>IFERROR(LEFT(LibresDx[[#This Row],[RUT]],FIND("-",LibresDx[[#This Row],[RUT]])-1),"")</f>
        <v>96697910</v>
      </c>
    </row>
    <row r="1667" spans="1:3" x14ac:dyDescent="0.25">
      <c r="A1667" t="s">
        <v>5301</v>
      </c>
      <c r="B1667" t="s">
        <v>1905</v>
      </c>
      <c r="C1667" t="str">
        <f>IFERROR(LEFT(LibresDx[[#This Row],[RUT]],FIND("-",LibresDx[[#This Row],[RUT]])-1),"")</f>
        <v>96705990</v>
      </c>
    </row>
    <row r="1668" spans="1:3" x14ac:dyDescent="0.25">
      <c r="A1668" t="s">
        <v>1904</v>
      </c>
      <c r="B1668" t="s">
        <v>1905</v>
      </c>
      <c r="C1668" t="str">
        <f>IFERROR(LEFT(LibresDx[[#This Row],[RUT]],FIND("-",LibresDx[[#This Row],[RUT]])-1),"")</f>
        <v>96705990</v>
      </c>
    </row>
    <row r="1669" spans="1:3" x14ac:dyDescent="0.25">
      <c r="A1669" t="s">
        <v>1976</v>
      </c>
      <c r="B1669" t="s">
        <v>1977</v>
      </c>
      <c r="C1669" t="str">
        <f>IFERROR(LEFT(LibresDx[[#This Row],[RUT]],FIND("-",LibresDx[[#This Row],[RUT]])-1),"")</f>
        <v>96755580</v>
      </c>
    </row>
    <row r="1670" spans="1:3" x14ac:dyDescent="0.25">
      <c r="A1670" t="s">
        <v>3830</v>
      </c>
      <c r="B1670" t="s">
        <v>3831</v>
      </c>
      <c r="C1670" t="str">
        <f>IFERROR(LEFT(LibresDx[[#This Row],[RUT]],FIND("-",LibresDx[[#This Row],[RUT]])-1),"")</f>
        <v>96789870</v>
      </c>
    </row>
    <row r="1671" spans="1:3" x14ac:dyDescent="0.25">
      <c r="A1671" t="s">
        <v>5302</v>
      </c>
      <c r="B1671" t="s">
        <v>1883</v>
      </c>
      <c r="C1671" t="str">
        <f>IFERROR(LEFT(LibresDx[[#This Row],[RUT]],FIND("-",LibresDx[[#This Row],[RUT]])-1),"")</f>
        <v>96797230</v>
      </c>
    </row>
    <row r="1672" spans="1:3" x14ac:dyDescent="0.25">
      <c r="A1672" t="s">
        <v>1882</v>
      </c>
      <c r="B1672" t="s">
        <v>1883</v>
      </c>
      <c r="C1672" t="str">
        <f>IFERROR(LEFT(LibresDx[[#This Row],[RUT]],FIND("-",LibresDx[[#This Row],[RUT]])-1),"")</f>
        <v>96797230</v>
      </c>
    </row>
    <row r="1673" spans="1:3" x14ac:dyDescent="0.25">
      <c r="A1673" t="s">
        <v>5303</v>
      </c>
      <c r="B1673" t="s">
        <v>5760</v>
      </c>
      <c r="C1673" t="str">
        <f>IFERROR(LEFT(LibresDx[[#This Row],[RUT]],FIND("-",LibresDx[[#This Row],[RUT]])-1),"")</f>
        <v>96808570</v>
      </c>
    </row>
    <row r="1674" spans="1:3" x14ac:dyDescent="0.25">
      <c r="A1674" t="s">
        <v>1942</v>
      </c>
      <c r="B1674" t="s">
        <v>1943</v>
      </c>
      <c r="C1674" t="str">
        <f>IFERROR(LEFT(LibresDx[[#This Row],[RUT]],FIND("-",LibresDx[[#This Row],[RUT]])-1),"")</f>
        <v>96878980</v>
      </c>
    </row>
    <row r="1675" spans="1:3" x14ac:dyDescent="0.25">
      <c r="A1675" t="s">
        <v>5304</v>
      </c>
      <c r="B1675" t="s">
        <v>1909</v>
      </c>
      <c r="C1675" t="str">
        <f>IFERROR(LEFT(LibresDx[[#This Row],[RUT]],FIND("-",LibresDx[[#This Row],[RUT]])-1),"")</f>
        <v>96887360</v>
      </c>
    </row>
    <row r="1676" spans="1:3" x14ac:dyDescent="0.25">
      <c r="A1676" t="s">
        <v>1908</v>
      </c>
      <c r="B1676" t="s">
        <v>1909</v>
      </c>
      <c r="C1676" t="str">
        <f>IFERROR(LEFT(LibresDx[[#This Row],[RUT]],FIND("-",LibresDx[[#This Row],[RUT]])-1),"")</f>
        <v>96887360</v>
      </c>
    </row>
    <row r="1677" spans="1:3" x14ac:dyDescent="0.25">
      <c r="A1677" t="s">
        <v>1910</v>
      </c>
      <c r="B1677" t="s">
        <v>1911</v>
      </c>
      <c r="C1677" t="str">
        <f>IFERROR(LEFT(LibresDx[[#This Row],[RUT]],FIND("-",LibresDx[[#This Row],[RUT]])-1),"")</f>
        <v>99583700</v>
      </c>
    </row>
    <row r="1678" spans="1:3" x14ac:dyDescent="0.25">
      <c r="A1678" t="s">
        <v>1878</v>
      </c>
      <c r="B1678" t="s">
        <v>1879</v>
      </c>
      <c r="C1678" t="str">
        <f>IFERROR(LEFT(LibresDx[[#This Row],[RUT]],FIND("-",LibresDx[[#This Row],[RUT]])-1),"")</f>
        <v>99593200</v>
      </c>
    </row>
    <row r="1679" spans="1:3" x14ac:dyDescent="0.25">
      <c r="A1679" t="s">
        <v>4792</v>
      </c>
      <c r="B1679" t="s">
        <v>4793</v>
      </c>
      <c r="C1679" t="str">
        <f>IFERROR(LEFT(LibresDx[[#This Row],[RUT]],FIND("-",LibresDx[[#This Row],[RUT]])-1),"")</f>
        <v>76785979</v>
      </c>
    </row>
    <row r="1680" spans="1:3" x14ac:dyDescent="0.25">
      <c r="A1680" t="s">
        <v>4529</v>
      </c>
      <c r="B1680" t="s">
        <v>4530</v>
      </c>
      <c r="C1680" t="str">
        <f>IFERROR(LEFT(LibresDx[[#This Row],[RUT]],FIND("-",LibresDx[[#This Row],[RUT]])-1),"")</f>
        <v>76924079</v>
      </c>
    </row>
    <row r="1681" spans="1:3" x14ac:dyDescent="0.25">
      <c r="A1681" t="s">
        <v>5305</v>
      </c>
      <c r="B1681" t="s">
        <v>5761</v>
      </c>
      <c r="C1681" t="str">
        <f>IFERROR(LEFT(LibresDx[[#This Row],[RUT]],FIND("-",LibresDx[[#This Row],[RUT]])-1),"")</f>
        <v>77427659</v>
      </c>
    </row>
    <row r="1682" spans="1:3" x14ac:dyDescent="0.25">
      <c r="A1682" t="s">
        <v>5306</v>
      </c>
      <c r="B1682" t="s">
        <v>5762</v>
      </c>
      <c r="C1682" t="str">
        <f>IFERROR(LEFT(LibresDx[[#This Row],[RUT]],FIND("-",LibresDx[[#This Row],[RUT]])-1),"")</f>
        <v>77517344</v>
      </c>
    </row>
    <row r="1683" spans="1:3" x14ac:dyDescent="0.25">
      <c r="A1683" t="s">
        <v>5307</v>
      </c>
      <c r="B1683" t="s">
        <v>5763</v>
      </c>
      <c r="C1683" t="str">
        <f>IFERROR(LEFT(LibresDx[[#This Row],[RUT]],FIND("-",LibresDx[[#This Row],[RUT]])-1),"")</f>
        <v>77532096</v>
      </c>
    </row>
    <row r="1684" spans="1:3" x14ac:dyDescent="0.25">
      <c r="A1684" t="s">
        <v>5308</v>
      </c>
      <c r="B1684" t="s">
        <v>2869</v>
      </c>
      <c r="C1684" t="str">
        <f>IFERROR(LEFT(LibresDx[[#This Row],[RUT]],FIND("-",LibresDx[[#This Row],[RUT]])-1),"")</f>
        <v>79862750</v>
      </c>
    </row>
    <row r="1685" spans="1:3" x14ac:dyDescent="0.25">
      <c r="A1685" t="s">
        <v>5309</v>
      </c>
      <c r="B1685" t="s">
        <v>5764</v>
      </c>
      <c r="C1685" t="str">
        <f>IFERROR(LEFT(LibresDx[[#This Row],[RUT]],FIND("-",LibresDx[[#This Row],[RUT]])-1),"")</f>
        <v>93913000</v>
      </c>
    </row>
    <row r="1686" spans="1:3" x14ac:dyDescent="0.25">
      <c r="A1686" t="s">
        <v>1982</v>
      </c>
      <c r="B1686" t="s">
        <v>1983</v>
      </c>
      <c r="C1686" t="str">
        <f>IFERROR(LEFT(LibresDx[[#This Row],[RUT]],FIND("-",LibresDx[[#This Row],[RUT]])-1),"")</f>
        <v>96537740</v>
      </c>
    </row>
    <row r="1687" spans="1:3" x14ac:dyDescent="0.25">
      <c r="A1687" t="s">
        <v>4092</v>
      </c>
      <c r="B1687" t="s">
        <v>4093</v>
      </c>
      <c r="C1687" t="str">
        <f>IFERROR(LEFT(LibresDx[[#This Row],[RUT]],FIND("-",LibresDx[[#This Row],[RUT]])-1),"")</f>
        <v>96607990</v>
      </c>
    </row>
    <row r="1688" spans="1:3" x14ac:dyDescent="0.25">
      <c r="A1688" t="s">
        <v>5310</v>
      </c>
      <c r="B1688" t="s">
        <v>4093</v>
      </c>
      <c r="C1688" t="str">
        <f>IFERROR(LEFT(LibresDx[[#This Row],[RUT]],FIND("-",LibresDx[[#This Row],[RUT]])-1),"")</f>
        <v>96607990</v>
      </c>
    </row>
    <row r="1689" spans="1:3" x14ac:dyDescent="0.25">
      <c r="A1689" t="s">
        <v>5311</v>
      </c>
      <c r="B1689" t="s">
        <v>5765</v>
      </c>
      <c r="C1689" t="str">
        <f>IFERROR(LEFT(LibresDx[[#This Row],[RUT]],FIND("-",LibresDx[[#This Row],[RUT]])-1),"")</f>
        <v>96873140</v>
      </c>
    </row>
    <row r="1690" spans="1:3" x14ac:dyDescent="0.25">
      <c r="A1690" t="s">
        <v>2014</v>
      </c>
      <c r="B1690" t="s">
        <v>2015</v>
      </c>
      <c r="C1690" t="str">
        <f>IFERROR(LEFT(LibresDx[[#This Row],[RUT]],FIND("-",LibresDx[[#This Row],[RUT]])-1),"")</f>
        <v>70285100</v>
      </c>
    </row>
    <row r="1691" spans="1:3" x14ac:dyDescent="0.25">
      <c r="A1691" t="s">
        <v>5312</v>
      </c>
      <c r="B1691" t="s">
        <v>2015</v>
      </c>
      <c r="C1691" t="str">
        <f>IFERROR(LEFT(LibresDx[[#This Row],[RUT]],FIND("-",LibresDx[[#This Row],[RUT]])-1),"")</f>
        <v>70285100</v>
      </c>
    </row>
    <row r="1692" spans="1:3" x14ac:dyDescent="0.25">
      <c r="A1692" t="s">
        <v>2034</v>
      </c>
      <c r="B1692" t="s">
        <v>2035</v>
      </c>
      <c r="C1692" t="str">
        <f>IFERROR(LEFT(LibresDx[[#This Row],[RUT]],FIND("-",LibresDx[[#This Row],[RUT]])-1),"")</f>
        <v>76062693</v>
      </c>
    </row>
    <row r="1693" spans="1:3" x14ac:dyDescent="0.25">
      <c r="A1693" t="s">
        <v>1992</v>
      </c>
      <c r="B1693" t="s">
        <v>1993</v>
      </c>
      <c r="C1693" t="str">
        <f>IFERROR(LEFT(LibresDx[[#This Row],[RUT]],FIND("-",LibresDx[[#This Row],[RUT]])-1),"")</f>
        <v>76388223</v>
      </c>
    </row>
    <row r="1694" spans="1:3" x14ac:dyDescent="0.25">
      <c r="A1694" t="s">
        <v>5313</v>
      </c>
      <c r="B1694" t="s">
        <v>5766</v>
      </c>
      <c r="C1694" t="str">
        <f>IFERROR(LEFT(LibresDx[[#This Row],[RUT]],FIND("-",LibresDx[[#This Row],[RUT]])-1),"")</f>
        <v>76459844</v>
      </c>
    </row>
    <row r="1695" spans="1:3" x14ac:dyDescent="0.25">
      <c r="A1695" t="s">
        <v>5314</v>
      </c>
      <c r="B1695" t="s">
        <v>5767</v>
      </c>
      <c r="C1695" t="str">
        <f>IFERROR(LEFT(LibresDx[[#This Row],[RUT]],FIND("-",LibresDx[[#This Row],[RUT]])-1),"")</f>
        <v>76820521</v>
      </c>
    </row>
    <row r="1696" spans="1:3" x14ac:dyDescent="0.25">
      <c r="A1696" t="s">
        <v>5315</v>
      </c>
      <c r="B1696" t="s">
        <v>5768</v>
      </c>
      <c r="C1696" t="str">
        <f>IFERROR(LEFT(LibresDx[[#This Row],[RUT]],FIND("-",LibresDx[[#This Row],[RUT]])-1),"")</f>
        <v>76842271</v>
      </c>
    </row>
    <row r="1697" spans="1:3" x14ac:dyDescent="0.25">
      <c r="A1697" t="s">
        <v>5316</v>
      </c>
      <c r="B1697" t="s">
        <v>5769</v>
      </c>
      <c r="C1697" t="str">
        <f>IFERROR(LEFT(LibresDx[[#This Row],[RUT]],FIND("-",LibresDx[[#This Row],[RUT]])-1),"")</f>
        <v>76868975</v>
      </c>
    </row>
    <row r="1698" spans="1:3" x14ac:dyDescent="0.25">
      <c r="A1698" t="s">
        <v>1996</v>
      </c>
      <c r="B1698" t="s">
        <v>1997</v>
      </c>
      <c r="C1698" t="str">
        <f>IFERROR(LEFT(LibresDx[[#This Row],[RUT]],FIND("-",LibresDx[[#This Row],[RUT]])-1),"")</f>
        <v>76920734</v>
      </c>
    </row>
    <row r="1699" spans="1:3" x14ac:dyDescent="0.25">
      <c r="A1699" t="s">
        <v>5317</v>
      </c>
      <c r="B1699" t="s">
        <v>5770</v>
      </c>
      <c r="C1699" t="str">
        <f>IFERROR(LEFT(LibresDx[[#This Row],[RUT]],FIND("-",LibresDx[[#This Row],[RUT]])-1),"")</f>
        <v>76957747</v>
      </c>
    </row>
    <row r="1700" spans="1:3" x14ac:dyDescent="0.25">
      <c r="A1700" t="s">
        <v>5318</v>
      </c>
      <c r="B1700" t="s">
        <v>5771</v>
      </c>
      <c r="C1700" t="str">
        <f>IFERROR(LEFT(LibresDx[[#This Row],[RUT]],FIND("-",LibresDx[[#This Row],[RUT]])-1),"")</f>
        <v>77321430</v>
      </c>
    </row>
    <row r="1701" spans="1:3" x14ac:dyDescent="0.25">
      <c r="A1701" t="s">
        <v>2030</v>
      </c>
      <c r="B1701" t="s">
        <v>2031</v>
      </c>
      <c r="C1701" t="str">
        <f>IFERROR(LEFT(LibresDx[[#This Row],[RUT]],FIND("-",LibresDx[[#This Row],[RUT]])-1),"")</f>
        <v>77757050</v>
      </c>
    </row>
    <row r="1702" spans="1:3" x14ac:dyDescent="0.25">
      <c r="A1702" t="s">
        <v>5319</v>
      </c>
      <c r="B1702" t="s">
        <v>2033</v>
      </c>
      <c r="C1702" t="str">
        <f>IFERROR(LEFT(LibresDx[[#This Row],[RUT]],FIND("-",LibresDx[[#This Row],[RUT]])-1),"")</f>
        <v>78758410</v>
      </c>
    </row>
    <row r="1703" spans="1:3" x14ac:dyDescent="0.25">
      <c r="A1703" t="s">
        <v>2032</v>
      </c>
      <c r="B1703" t="s">
        <v>2033</v>
      </c>
      <c r="C1703" t="str">
        <f>IFERROR(LEFT(LibresDx[[#This Row],[RUT]],FIND("-",LibresDx[[#This Row],[RUT]])-1),"")</f>
        <v>78758410</v>
      </c>
    </row>
    <row r="1704" spans="1:3" x14ac:dyDescent="0.25">
      <c r="A1704" t="s">
        <v>4184</v>
      </c>
      <c r="B1704" t="s">
        <v>4185</v>
      </c>
      <c r="C1704" t="str">
        <f>IFERROR(LEFT(LibresDx[[#This Row],[RUT]],FIND("-",LibresDx[[#This Row],[RUT]])-1),"")</f>
        <v>79582470</v>
      </c>
    </row>
    <row r="1705" spans="1:3" x14ac:dyDescent="0.25">
      <c r="A1705" t="s">
        <v>2008</v>
      </c>
      <c r="B1705" t="s">
        <v>2009</v>
      </c>
      <c r="C1705" t="str">
        <f>IFERROR(LEFT(LibresDx[[#This Row],[RUT]],FIND("-",LibresDx[[#This Row],[RUT]])-1),"")</f>
        <v>79657150</v>
      </c>
    </row>
    <row r="1706" spans="1:3" x14ac:dyDescent="0.25">
      <c r="A1706" t="s">
        <v>2002</v>
      </c>
      <c r="B1706" t="s">
        <v>2003</v>
      </c>
      <c r="C1706" t="str">
        <f>IFERROR(LEFT(LibresDx[[#This Row],[RUT]],FIND("-",LibresDx[[#This Row],[RUT]])-1),"")</f>
        <v>79962720</v>
      </c>
    </row>
    <row r="1707" spans="1:3" x14ac:dyDescent="0.25">
      <c r="A1707" t="s">
        <v>5320</v>
      </c>
      <c r="B1707" t="s">
        <v>5772</v>
      </c>
      <c r="C1707" t="str">
        <f>IFERROR(LEFT(LibresDx[[#This Row],[RUT]],FIND("-",LibresDx[[#This Row],[RUT]])-1),"")</f>
        <v>80314700</v>
      </c>
    </row>
    <row r="1708" spans="1:3" x14ac:dyDescent="0.25">
      <c r="A1708" t="s">
        <v>5321</v>
      </c>
      <c r="B1708" t="s">
        <v>2013</v>
      </c>
      <c r="C1708" t="str">
        <f>IFERROR(LEFT(LibresDx[[#This Row],[RUT]],FIND("-",LibresDx[[#This Row],[RUT]])-1),"")</f>
        <v>81347800</v>
      </c>
    </row>
    <row r="1709" spans="1:3" x14ac:dyDescent="0.25">
      <c r="A1709" t="s">
        <v>2012</v>
      </c>
      <c r="B1709" t="s">
        <v>2013</v>
      </c>
      <c r="C1709" t="str">
        <f>IFERROR(LEFT(LibresDx[[#This Row],[RUT]],FIND("-",LibresDx[[#This Row],[RUT]])-1),"")</f>
        <v>81347800</v>
      </c>
    </row>
    <row r="1710" spans="1:3" x14ac:dyDescent="0.25">
      <c r="A1710" t="s">
        <v>4567</v>
      </c>
      <c r="B1710" t="s">
        <v>4568</v>
      </c>
      <c r="C1710" t="str">
        <f>IFERROR(LEFT(LibresDx[[#This Row],[RUT]],FIND("-",LibresDx[[#This Row],[RUT]])-1),"")</f>
        <v>81496800</v>
      </c>
    </row>
    <row r="1711" spans="1:3" x14ac:dyDescent="0.25">
      <c r="A1711" t="s">
        <v>5322</v>
      </c>
      <c r="B1711" t="s">
        <v>5773</v>
      </c>
      <c r="C1711" t="str">
        <f>IFERROR(LEFT(LibresDx[[#This Row],[RUT]],FIND("-",LibresDx[[#This Row],[RUT]])-1),"")</f>
        <v>82125200</v>
      </c>
    </row>
    <row r="1712" spans="1:3" x14ac:dyDescent="0.25">
      <c r="A1712" t="s">
        <v>2024</v>
      </c>
      <c r="B1712" t="s">
        <v>2025</v>
      </c>
      <c r="C1712" t="str">
        <f>IFERROR(LEFT(LibresDx[[#This Row],[RUT]],FIND("-",LibresDx[[#This Row],[RUT]])-1),"")</f>
        <v>83032200</v>
      </c>
    </row>
    <row r="1713" spans="1:3" x14ac:dyDescent="0.25">
      <c r="A1713" t="s">
        <v>5323</v>
      </c>
      <c r="B1713" t="s">
        <v>2025</v>
      </c>
      <c r="C1713" t="str">
        <f>IFERROR(LEFT(LibresDx[[#This Row],[RUT]],FIND("-",LibresDx[[#This Row],[RUT]])-1),"")</f>
        <v>83032200</v>
      </c>
    </row>
    <row r="1714" spans="1:3" x14ac:dyDescent="0.25">
      <c r="A1714" t="s">
        <v>5324</v>
      </c>
      <c r="B1714" t="s">
        <v>2017</v>
      </c>
      <c r="C1714" t="str">
        <f>IFERROR(LEFT(LibresDx[[#This Row],[RUT]],FIND("-",LibresDx[[#This Row],[RUT]])-1),"")</f>
        <v>83297700</v>
      </c>
    </row>
    <row r="1715" spans="1:3" x14ac:dyDescent="0.25">
      <c r="A1715" t="s">
        <v>2016</v>
      </c>
      <c r="B1715" t="s">
        <v>2017</v>
      </c>
      <c r="C1715" t="str">
        <f>IFERROR(LEFT(LibresDx[[#This Row],[RUT]],FIND("-",LibresDx[[#This Row],[RUT]])-1),"")</f>
        <v>83297700</v>
      </c>
    </row>
    <row r="1716" spans="1:3" x14ac:dyDescent="0.25">
      <c r="A1716" t="s">
        <v>2010</v>
      </c>
      <c r="B1716" t="s">
        <v>2011</v>
      </c>
      <c r="C1716" t="str">
        <f>IFERROR(LEFT(LibresDx[[#This Row],[RUT]],FIND("-",LibresDx[[#This Row],[RUT]])-1),"")</f>
        <v>86487300</v>
      </c>
    </row>
    <row r="1717" spans="1:3" x14ac:dyDescent="0.25">
      <c r="A1717" t="s">
        <v>1994</v>
      </c>
      <c r="B1717" t="s">
        <v>1995</v>
      </c>
      <c r="C1717" t="str">
        <f>IFERROR(LEFT(LibresDx[[#This Row],[RUT]],FIND("-",LibresDx[[#This Row],[RUT]])-1),"")</f>
        <v>86510400</v>
      </c>
    </row>
    <row r="1718" spans="1:3" x14ac:dyDescent="0.25">
      <c r="A1718" t="s">
        <v>1980</v>
      </c>
      <c r="B1718" t="s">
        <v>1981</v>
      </c>
      <c r="C1718" t="str">
        <f>IFERROR(LEFT(LibresDx[[#This Row],[RUT]],FIND("-",LibresDx[[#This Row],[RUT]])-1),"")</f>
        <v>90100000</v>
      </c>
    </row>
    <row r="1719" spans="1:3" x14ac:dyDescent="0.25">
      <c r="A1719" t="s">
        <v>2026</v>
      </c>
      <c r="B1719" t="s">
        <v>2027</v>
      </c>
      <c r="C1719" t="str">
        <f>IFERROR(LEFT(LibresDx[[#This Row],[RUT]],FIND("-",LibresDx[[#This Row],[RUT]])-1),"")</f>
        <v>90749000</v>
      </c>
    </row>
    <row r="1720" spans="1:3" x14ac:dyDescent="0.25">
      <c r="A1720" t="s">
        <v>2038</v>
      </c>
      <c r="B1720" t="s">
        <v>2039</v>
      </c>
      <c r="C1720" t="str">
        <f>IFERROR(LEFT(LibresDx[[#This Row],[RUT]],FIND("-",LibresDx[[#This Row],[RUT]])-1),"")</f>
        <v>91216000</v>
      </c>
    </row>
    <row r="1721" spans="1:3" x14ac:dyDescent="0.25">
      <c r="A1721" t="s">
        <v>5325</v>
      </c>
      <c r="B1721" t="s">
        <v>1999</v>
      </c>
      <c r="C1721" t="str">
        <f>IFERROR(LEFT(LibresDx[[#This Row],[RUT]],FIND("-",LibresDx[[#This Row],[RUT]])-1),"")</f>
        <v>91449000</v>
      </c>
    </row>
    <row r="1722" spans="1:3" x14ac:dyDescent="0.25">
      <c r="A1722" t="s">
        <v>1998</v>
      </c>
      <c r="B1722" t="s">
        <v>1999</v>
      </c>
      <c r="C1722" t="str">
        <f>IFERROR(LEFT(LibresDx[[#This Row],[RUT]],FIND("-",LibresDx[[#This Row],[RUT]])-1),"")</f>
        <v>91449000</v>
      </c>
    </row>
    <row r="1723" spans="1:3" x14ac:dyDescent="0.25">
      <c r="A1723" t="s">
        <v>2028</v>
      </c>
      <c r="B1723" t="s">
        <v>2029</v>
      </c>
      <c r="C1723" t="str">
        <f>IFERROR(LEFT(LibresDx[[#This Row],[RUT]],FIND("-",LibresDx[[#This Row],[RUT]])-1),"")</f>
        <v>92052000</v>
      </c>
    </row>
    <row r="1724" spans="1:3" x14ac:dyDescent="0.25">
      <c r="A1724" t="s">
        <v>2018</v>
      </c>
      <c r="B1724" t="s">
        <v>2019</v>
      </c>
      <c r="C1724" t="str">
        <f>IFERROR(LEFT(LibresDx[[#This Row],[RUT]],FIND("-",LibresDx[[#This Row],[RUT]])-1),"")</f>
        <v>92261000</v>
      </c>
    </row>
    <row r="1725" spans="1:3" x14ac:dyDescent="0.25">
      <c r="A1725" t="s">
        <v>5326</v>
      </c>
      <c r="B1725" t="s">
        <v>2005</v>
      </c>
      <c r="C1725" t="str">
        <f>IFERROR(LEFT(LibresDx[[#This Row],[RUT]],FIND("-",LibresDx[[#This Row],[RUT]])-1),"")</f>
        <v>92264000</v>
      </c>
    </row>
    <row r="1726" spans="1:3" x14ac:dyDescent="0.25">
      <c r="A1726" t="s">
        <v>2004</v>
      </c>
      <c r="B1726" t="s">
        <v>2005</v>
      </c>
      <c r="C1726" t="str">
        <f>IFERROR(LEFT(LibresDx[[#This Row],[RUT]],FIND("-",LibresDx[[#This Row],[RUT]])-1),"")</f>
        <v>92264000</v>
      </c>
    </row>
    <row r="1727" spans="1:3" x14ac:dyDescent="0.25">
      <c r="A1727" t="s">
        <v>2036</v>
      </c>
      <c r="B1727" t="s">
        <v>2037</v>
      </c>
      <c r="C1727" t="str">
        <f>IFERROR(LEFT(LibresDx[[#This Row],[RUT]],FIND("-",LibresDx[[#This Row],[RUT]])-1),"")</f>
        <v>92844000</v>
      </c>
    </row>
    <row r="1728" spans="1:3" x14ac:dyDescent="0.25">
      <c r="A1728" t="s">
        <v>3986</v>
      </c>
      <c r="B1728" t="s">
        <v>3987</v>
      </c>
      <c r="C1728" t="str">
        <f>IFERROR(LEFT(LibresDx[[#This Row],[RUT]],FIND("-",LibresDx[[#This Row],[RUT]])-1),"")</f>
        <v>92845000</v>
      </c>
    </row>
    <row r="1729" spans="1:3" x14ac:dyDescent="0.25">
      <c r="A1729" t="s">
        <v>5327</v>
      </c>
      <c r="B1729" t="s">
        <v>2001</v>
      </c>
      <c r="C1729" t="str">
        <f>IFERROR(LEFT(LibresDx[[#This Row],[RUT]],FIND("-",LibresDx[[#This Row],[RUT]])-1),"")</f>
        <v>93372000</v>
      </c>
    </row>
    <row r="1730" spans="1:3" x14ac:dyDescent="0.25">
      <c r="A1730" t="s">
        <v>5328</v>
      </c>
      <c r="B1730" t="s">
        <v>5645</v>
      </c>
      <c r="C1730" t="str">
        <f>IFERROR(LEFT(LibresDx[[#This Row],[RUT]],FIND("-",LibresDx[[#This Row],[RUT]])-1),"")</f>
        <v>93550000</v>
      </c>
    </row>
    <row r="1731" spans="1:3" x14ac:dyDescent="0.25">
      <c r="A1731" t="s">
        <v>2006</v>
      </c>
      <c r="B1731" t="s">
        <v>2007</v>
      </c>
      <c r="C1731" t="str">
        <f>IFERROR(LEFT(LibresDx[[#This Row],[RUT]],FIND("-",LibresDx[[#This Row],[RUT]])-1),"")</f>
        <v>94528000</v>
      </c>
    </row>
    <row r="1732" spans="1:3" x14ac:dyDescent="0.25">
      <c r="A1732" t="s">
        <v>2020</v>
      </c>
      <c r="B1732" t="s">
        <v>2021</v>
      </c>
      <c r="C1732" t="str">
        <f>IFERROR(LEFT(LibresDx[[#This Row],[RUT]],FIND("-",LibresDx[[#This Row],[RUT]])-1),"")</f>
        <v>96593960</v>
      </c>
    </row>
    <row r="1733" spans="1:3" x14ac:dyDescent="0.25">
      <c r="A1733" t="s">
        <v>5329</v>
      </c>
      <c r="B1733" t="s">
        <v>2023</v>
      </c>
      <c r="C1733" t="str">
        <f>IFERROR(LEFT(LibresDx[[#This Row],[RUT]],FIND("-",LibresDx[[#This Row],[RUT]])-1),"")</f>
        <v>96722460</v>
      </c>
    </row>
    <row r="1734" spans="1:3" x14ac:dyDescent="0.25">
      <c r="A1734" t="s">
        <v>2022</v>
      </c>
      <c r="B1734" t="s">
        <v>2023</v>
      </c>
      <c r="C1734" t="str">
        <f>IFERROR(LEFT(LibresDx[[#This Row],[RUT]],FIND("-",LibresDx[[#This Row],[RUT]])-1),"")</f>
        <v>96722460</v>
      </c>
    </row>
    <row r="1735" spans="1:3" x14ac:dyDescent="0.25">
      <c r="A1735" t="s">
        <v>1988</v>
      </c>
      <c r="B1735" t="s">
        <v>1989</v>
      </c>
      <c r="C1735" t="str">
        <f>IFERROR(LEFT(LibresDx[[#This Row],[RUT]],FIND("-",LibresDx[[#This Row],[RUT]])-1),"")</f>
        <v>96830710</v>
      </c>
    </row>
    <row r="1736" spans="1:3" x14ac:dyDescent="0.25">
      <c r="A1736" t="s">
        <v>5330</v>
      </c>
      <c r="B1736" t="s">
        <v>1991</v>
      </c>
      <c r="C1736" t="str">
        <f>IFERROR(LEFT(LibresDx[[#This Row],[RUT]],FIND("-",LibresDx[[#This Row],[RUT]])-1),"")</f>
        <v>99576580</v>
      </c>
    </row>
    <row r="1737" spans="1:3" x14ac:dyDescent="0.25">
      <c r="A1737" t="s">
        <v>1990</v>
      </c>
      <c r="B1737" t="s">
        <v>1991</v>
      </c>
      <c r="C1737" t="str">
        <f>IFERROR(LEFT(LibresDx[[#This Row],[RUT]],FIND("-",LibresDx[[#This Row],[RUT]])-1),"")</f>
        <v>99576580</v>
      </c>
    </row>
    <row r="1738" spans="1:3" x14ac:dyDescent="0.25">
      <c r="A1738" t="s">
        <v>1984</v>
      </c>
      <c r="B1738" t="s">
        <v>1985</v>
      </c>
      <c r="C1738" t="str">
        <f>IFERROR(LEFT(LibresDx[[#This Row],[RUT]],FIND("-",LibresDx[[#This Row],[RUT]])-1),"")</f>
        <v>76007212</v>
      </c>
    </row>
    <row r="1739" spans="1:3" x14ac:dyDescent="0.25">
      <c r="A1739" t="s">
        <v>1986</v>
      </c>
      <c r="B1739" t="s">
        <v>1987</v>
      </c>
      <c r="C1739" t="str">
        <f>IFERROR(LEFT(LibresDx[[#This Row],[RUT]],FIND("-",LibresDx[[#This Row],[RUT]])-1),"")</f>
        <v>78408440</v>
      </c>
    </row>
    <row r="1740" spans="1:3" x14ac:dyDescent="0.25">
      <c r="A1740" t="s">
        <v>4028</v>
      </c>
      <c r="B1740" t="s">
        <v>4029</v>
      </c>
      <c r="C1740" t="str">
        <f>IFERROR(LEFT(LibresDx[[#This Row],[RUT]],FIND("-",LibresDx[[#This Row],[RUT]])-1),"")</f>
        <v>16048664</v>
      </c>
    </row>
    <row r="1741" spans="1:3" x14ac:dyDescent="0.25">
      <c r="A1741" t="s">
        <v>2052</v>
      </c>
      <c r="B1741" t="s">
        <v>2053</v>
      </c>
      <c r="C1741" t="str">
        <f>IFERROR(LEFT(LibresDx[[#This Row],[RUT]],FIND("-",LibresDx[[#This Row],[RUT]])-1),"")</f>
        <v>76564580</v>
      </c>
    </row>
    <row r="1742" spans="1:3" x14ac:dyDescent="0.25">
      <c r="A1742" t="s">
        <v>2050</v>
      </c>
      <c r="B1742" t="s">
        <v>2051</v>
      </c>
      <c r="C1742" t="str">
        <f>IFERROR(LEFT(LibresDx[[#This Row],[RUT]],FIND("-",LibresDx[[#This Row],[RUT]])-1),"")</f>
        <v>96687510</v>
      </c>
    </row>
    <row r="1743" spans="1:3" x14ac:dyDescent="0.25">
      <c r="A1743" t="s">
        <v>2060</v>
      </c>
      <c r="B1743" t="s">
        <v>2061</v>
      </c>
      <c r="C1743" t="str">
        <f>IFERROR(LEFT(LibresDx[[#This Row],[RUT]],FIND("-",LibresDx[[#This Row],[RUT]])-1),"")</f>
        <v>3140344</v>
      </c>
    </row>
    <row r="1744" spans="1:3" x14ac:dyDescent="0.25">
      <c r="A1744" t="s">
        <v>2056</v>
      </c>
      <c r="B1744" t="s">
        <v>2057</v>
      </c>
      <c r="C1744" t="str">
        <f>IFERROR(LEFT(LibresDx[[#This Row],[RUT]],FIND("-",LibresDx[[#This Row],[RUT]])-1),"")</f>
        <v>4347242</v>
      </c>
    </row>
    <row r="1745" spans="1:3" x14ac:dyDescent="0.25">
      <c r="A1745" t="s">
        <v>4314</v>
      </c>
      <c r="B1745" t="s">
        <v>4315</v>
      </c>
      <c r="C1745" t="str">
        <f>IFERROR(LEFT(LibresDx[[#This Row],[RUT]],FIND("-",LibresDx[[#This Row],[RUT]])-1),"")</f>
        <v>76186888</v>
      </c>
    </row>
    <row r="1746" spans="1:3" x14ac:dyDescent="0.25">
      <c r="A1746" t="s">
        <v>2054</v>
      </c>
      <c r="B1746" t="s">
        <v>2055</v>
      </c>
      <c r="C1746" t="str">
        <f>IFERROR(LEFT(LibresDx[[#This Row],[RUT]],FIND("-",LibresDx[[#This Row],[RUT]])-1),"")</f>
        <v>76246569</v>
      </c>
    </row>
    <row r="1747" spans="1:3" x14ac:dyDescent="0.25">
      <c r="A1747" t="s">
        <v>2062</v>
      </c>
      <c r="B1747" t="s">
        <v>2063</v>
      </c>
      <c r="C1747" t="str">
        <f>IFERROR(LEFT(LibresDx[[#This Row],[RUT]],FIND("-",LibresDx[[#This Row],[RUT]])-1),"")</f>
        <v>76248962</v>
      </c>
    </row>
    <row r="1748" spans="1:3" x14ac:dyDescent="0.25">
      <c r="A1748" t="s">
        <v>4377</v>
      </c>
      <c r="B1748" t="s">
        <v>4378</v>
      </c>
      <c r="C1748" t="str">
        <f>IFERROR(LEFT(LibresDx[[#This Row],[RUT]],FIND("-",LibresDx[[#This Row],[RUT]])-1),"")</f>
        <v>77182522</v>
      </c>
    </row>
    <row r="1749" spans="1:3" x14ac:dyDescent="0.25">
      <c r="A1749" t="s">
        <v>4312</v>
      </c>
      <c r="B1749" t="s">
        <v>4313</v>
      </c>
      <c r="C1749" t="str">
        <f>IFERROR(LEFT(LibresDx[[#This Row],[RUT]],FIND("-",LibresDx[[#This Row],[RUT]])-1),"")</f>
        <v>79694100</v>
      </c>
    </row>
    <row r="1750" spans="1:3" x14ac:dyDescent="0.25">
      <c r="A1750" t="s">
        <v>2312</v>
      </c>
      <c r="B1750" t="s">
        <v>2313</v>
      </c>
      <c r="C1750" t="str">
        <f>IFERROR(LEFT(LibresDx[[#This Row],[RUT]],FIND("-",LibresDx[[#This Row],[RUT]])-1),"")</f>
        <v>96510670</v>
      </c>
    </row>
    <row r="1751" spans="1:3" x14ac:dyDescent="0.25">
      <c r="A1751" t="s">
        <v>4324</v>
      </c>
      <c r="B1751" t="s">
        <v>4325</v>
      </c>
      <c r="C1751" t="str">
        <f>IFERROR(LEFT(LibresDx[[#This Row],[RUT]],FIND("-",LibresDx[[#This Row],[RUT]])-1),"")</f>
        <v>76125892</v>
      </c>
    </row>
    <row r="1752" spans="1:3" x14ac:dyDescent="0.25">
      <c r="A1752" t="s">
        <v>2064</v>
      </c>
      <c r="B1752" t="s">
        <v>2065</v>
      </c>
      <c r="C1752" t="str">
        <f>IFERROR(LEFT(LibresDx[[#This Row],[RUT]],FIND("-",LibresDx[[#This Row],[RUT]])-1),"")</f>
        <v>76481640</v>
      </c>
    </row>
    <row r="1753" spans="1:3" x14ac:dyDescent="0.25">
      <c r="A1753" t="s">
        <v>5331</v>
      </c>
      <c r="B1753" t="s">
        <v>5774</v>
      </c>
      <c r="C1753" t="str">
        <f>IFERROR(LEFT(LibresDx[[#This Row],[RUT]],FIND("-",LibresDx[[#This Row],[RUT]])-1),"")</f>
        <v>53321938</v>
      </c>
    </row>
    <row r="1754" spans="1:3" x14ac:dyDescent="0.25">
      <c r="A1754" t="s">
        <v>2071</v>
      </c>
      <c r="B1754" t="s">
        <v>2072</v>
      </c>
      <c r="C1754" t="str">
        <f>IFERROR(LEFT(LibresDx[[#This Row],[RUT]],FIND("-",LibresDx[[#This Row],[RUT]])-1),"")</f>
        <v>56054030</v>
      </c>
    </row>
    <row r="1755" spans="1:3" x14ac:dyDescent="0.25">
      <c r="A1755" t="s">
        <v>3834</v>
      </c>
      <c r="B1755" t="s">
        <v>3835</v>
      </c>
      <c r="C1755" t="str">
        <f>IFERROR(LEFT(LibresDx[[#This Row],[RUT]],FIND("-",LibresDx[[#This Row],[RUT]])-1),"")</f>
        <v>56072150</v>
      </c>
    </row>
    <row r="1756" spans="1:3" x14ac:dyDescent="0.25">
      <c r="A1756" t="s">
        <v>2073</v>
      </c>
      <c r="B1756" t="s">
        <v>2074</v>
      </c>
      <c r="C1756" t="str">
        <f>IFERROR(LEFT(LibresDx[[#This Row],[RUT]],FIND("-",LibresDx[[#This Row],[RUT]])-1),"")</f>
        <v>56083880</v>
      </c>
    </row>
    <row r="1757" spans="1:3" x14ac:dyDescent="0.25">
      <c r="A1757" t="s">
        <v>2083</v>
      </c>
      <c r="B1757" t="s">
        <v>2084</v>
      </c>
      <c r="C1757" t="str">
        <f>IFERROR(LEFT(LibresDx[[#This Row],[RUT]],FIND("-",LibresDx[[#This Row],[RUT]])-1),"")</f>
        <v>60601000</v>
      </c>
    </row>
    <row r="1758" spans="1:3" x14ac:dyDescent="0.25">
      <c r="A1758" t="s">
        <v>5332</v>
      </c>
      <c r="B1758" t="s">
        <v>2084</v>
      </c>
      <c r="C1758" t="str">
        <f>IFERROR(LEFT(LibresDx[[#This Row],[RUT]],FIND("-",LibresDx[[#This Row],[RUT]])-1),"")</f>
        <v>60601000</v>
      </c>
    </row>
    <row r="1759" spans="1:3" x14ac:dyDescent="0.25">
      <c r="A1759" t="s">
        <v>4824</v>
      </c>
      <c r="B1759" t="s">
        <v>4825</v>
      </c>
      <c r="C1759" t="str">
        <f>IFERROR(LEFT(LibresDx[[#This Row],[RUT]],FIND("-",LibresDx[[#This Row],[RUT]])-1),"")</f>
        <v>60803000</v>
      </c>
    </row>
    <row r="1760" spans="1:3" x14ac:dyDescent="0.25">
      <c r="A1760" t="s">
        <v>2075</v>
      </c>
      <c r="B1760" t="s">
        <v>2076</v>
      </c>
      <c r="C1760" t="str">
        <f>IFERROR(LEFT(LibresDx[[#This Row],[RUT]],FIND("-",LibresDx[[#This Row],[RUT]])-1),"")</f>
        <v>61608602</v>
      </c>
    </row>
    <row r="1761" spans="1:3" x14ac:dyDescent="0.25">
      <c r="A1761" t="s">
        <v>2085</v>
      </c>
      <c r="B1761" t="s">
        <v>2086</v>
      </c>
      <c r="C1761" t="str">
        <f>IFERROR(LEFT(LibresDx[[#This Row],[RUT]],FIND("-",LibresDx[[#This Row],[RUT]])-1),"")</f>
        <v>61608604</v>
      </c>
    </row>
    <row r="1762" spans="1:3" x14ac:dyDescent="0.25">
      <c r="A1762" t="s">
        <v>4888</v>
      </c>
      <c r="B1762" t="s">
        <v>4889</v>
      </c>
      <c r="C1762" t="str">
        <f>IFERROR(LEFT(LibresDx[[#This Row],[RUT]],FIND("-",LibresDx[[#This Row],[RUT]])-1),"")</f>
        <v>61801000</v>
      </c>
    </row>
    <row r="1763" spans="1:3" x14ac:dyDescent="0.25">
      <c r="A1763" t="s">
        <v>4565</v>
      </c>
      <c r="B1763" t="s">
        <v>4566</v>
      </c>
      <c r="C1763" t="str">
        <f>IFERROR(LEFT(LibresDx[[#This Row],[RUT]],FIND("-",LibresDx[[#This Row],[RUT]])-1),"")</f>
        <v>65483190</v>
      </c>
    </row>
    <row r="1764" spans="1:3" x14ac:dyDescent="0.25">
      <c r="A1764" t="s">
        <v>4030</v>
      </c>
      <c r="B1764" t="s">
        <v>4031</v>
      </c>
      <c r="C1764" t="str">
        <f>IFERROR(LEFT(LibresDx[[#This Row],[RUT]],FIND("-",LibresDx[[#This Row],[RUT]])-1),"")</f>
        <v>71235700</v>
      </c>
    </row>
    <row r="1765" spans="1:3" x14ac:dyDescent="0.25">
      <c r="A1765" t="s">
        <v>4474</v>
      </c>
      <c r="B1765" t="s">
        <v>4475</v>
      </c>
      <c r="C1765" t="str">
        <f>IFERROR(LEFT(LibresDx[[#This Row],[RUT]],FIND("-",LibresDx[[#This Row],[RUT]])-1),"")</f>
        <v>76083598</v>
      </c>
    </row>
    <row r="1766" spans="1:3" x14ac:dyDescent="0.25">
      <c r="A1766" t="s">
        <v>3832</v>
      </c>
      <c r="B1766" t="s">
        <v>3833</v>
      </c>
      <c r="C1766" t="str">
        <f>IFERROR(LEFT(LibresDx[[#This Row],[RUT]],FIND("-",LibresDx[[#This Row],[RUT]])-1),"")</f>
        <v>76795276</v>
      </c>
    </row>
    <row r="1767" spans="1:3" x14ac:dyDescent="0.25">
      <c r="A1767" t="s">
        <v>5333</v>
      </c>
      <c r="B1767" t="s">
        <v>5775</v>
      </c>
      <c r="C1767" t="str">
        <f>IFERROR(LEFT(LibresDx[[#This Row],[RUT]],FIND("-",LibresDx[[#This Row],[RUT]])-1),"")</f>
        <v>77110122</v>
      </c>
    </row>
    <row r="1768" spans="1:3" x14ac:dyDescent="0.25">
      <c r="A1768" t="s">
        <v>5334</v>
      </c>
      <c r="B1768" t="s">
        <v>2070</v>
      </c>
      <c r="C1768" t="str">
        <f>IFERROR(LEFT(LibresDx[[#This Row],[RUT]],FIND("-",LibresDx[[#This Row],[RUT]])-1),"")</f>
        <v>81826800</v>
      </c>
    </row>
    <row r="1769" spans="1:3" x14ac:dyDescent="0.25">
      <c r="A1769" t="s">
        <v>2079</v>
      </c>
      <c r="B1769" t="s">
        <v>2080</v>
      </c>
      <c r="C1769" t="str">
        <f>IFERROR(LEFT(LibresDx[[#This Row],[RUT]],FIND("-",LibresDx[[#This Row],[RUT]])-1),"")</f>
        <v>96511350</v>
      </c>
    </row>
    <row r="1770" spans="1:3" x14ac:dyDescent="0.25">
      <c r="A1770" t="s">
        <v>5335</v>
      </c>
      <c r="B1770" t="s">
        <v>2080</v>
      </c>
      <c r="C1770" t="str">
        <f>IFERROR(LEFT(LibresDx[[#This Row],[RUT]],FIND("-",LibresDx[[#This Row],[RUT]])-1),"")</f>
        <v>96511350</v>
      </c>
    </row>
    <row r="1771" spans="1:3" x14ac:dyDescent="0.25">
      <c r="A1771" t="s">
        <v>2066</v>
      </c>
      <c r="B1771" t="s">
        <v>2067</v>
      </c>
      <c r="C1771" t="str">
        <f>IFERROR(LEFT(LibresDx[[#This Row],[RUT]],FIND("-",LibresDx[[#This Row],[RUT]])-1),"")</f>
        <v>96970710</v>
      </c>
    </row>
    <row r="1772" spans="1:3" x14ac:dyDescent="0.25">
      <c r="A1772" t="s">
        <v>4391</v>
      </c>
      <c r="B1772" t="s">
        <v>4392</v>
      </c>
      <c r="C1772" t="str">
        <f>IFERROR(LEFT(LibresDx[[#This Row],[RUT]],FIND("-",LibresDx[[#This Row],[RUT]])-1),"")</f>
        <v>97029000</v>
      </c>
    </row>
    <row r="1773" spans="1:3" x14ac:dyDescent="0.25">
      <c r="A1773" t="s">
        <v>2068</v>
      </c>
      <c r="B1773" t="s">
        <v>2069</v>
      </c>
      <c r="C1773" t="str">
        <f>IFERROR(LEFT(LibresDx[[#This Row],[RUT]],FIND("-",LibresDx[[#This Row],[RUT]])-1),"")</f>
        <v>97036000</v>
      </c>
    </row>
    <row r="1774" spans="1:3" x14ac:dyDescent="0.25">
      <c r="A1774" t="s">
        <v>4393</v>
      </c>
      <c r="B1774" t="s">
        <v>4394</v>
      </c>
      <c r="C1774" t="str">
        <f>IFERROR(LEFT(LibresDx[[#This Row],[RUT]],FIND("-",LibresDx[[#This Row],[RUT]])-1),"")</f>
        <v>99500410</v>
      </c>
    </row>
    <row r="1775" spans="1:3" x14ac:dyDescent="0.25">
      <c r="A1775" t="s">
        <v>5336</v>
      </c>
      <c r="B1775" t="s">
        <v>2078</v>
      </c>
      <c r="C1775" t="str">
        <f>IFERROR(LEFT(LibresDx[[#This Row],[RUT]],FIND("-",LibresDx[[#This Row],[RUT]])-1),"")</f>
        <v>99511100</v>
      </c>
    </row>
    <row r="1776" spans="1:3" x14ac:dyDescent="0.25">
      <c r="A1776" t="s">
        <v>2077</v>
      </c>
      <c r="B1776" t="s">
        <v>2078</v>
      </c>
      <c r="C1776" t="str">
        <f>IFERROR(LEFT(LibresDx[[#This Row],[RUT]],FIND("-",LibresDx[[#This Row],[RUT]])-1),"")</f>
        <v>99511100</v>
      </c>
    </row>
    <row r="1777" spans="1:3" x14ac:dyDescent="0.25">
      <c r="A1777" t="s">
        <v>5337</v>
      </c>
      <c r="B1777" t="s">
        <v>5776</v>
      </c>
      <c r="C1777" t="str">
        <f>IFERROR(LEFT(LibresDx[[#This Row],[RUT]],FIND("-",LibresDx[[#This Row],[RUT]])-1),"")</f>
        <v>99555660</v>
      </c>
    </row>
    <row r="1778" spans="1:3" x14ac:dyDescent="0.25">
      <c r="A1778" t="s">
        <v>2081</v>
      </c>
      <c r="B1778" t="s">
        <v>2082</v>
      </c>
      <c r="C1778" t="str">
        <f>IFERROR(LEFT(LibresDx[[#This Row],[RUT]],FIND("-",LibresDx[[#This Row],[RUT]])-1),"")</f>
        <v>99555710</v>
      </c>
    </row>
    <row r="1779" spans="1:3" x14ac:dyDescent="0.25">
      <c r="A1779" t="s">
        <v>5338</v>
      </c>
      <c r="B1779" t="s">
        <v>2082</v>
      </c>
      <c r="C1779" t="str">
        <f>IFERROR(LEFT(LibresDx[[#This Row],[RUT]],FIND("-",LibresDx[[#This Row],[RUT]])-1),"")</f>
        <v>99555710</v>
      </c>
    </row>
    <row r="1780" spans="1:3" x14ac:dyDescent="0.25">
      <c r="A1780" t="s">
        <v>2091</v>
      </c>
      <c r="B1780" t="s">
        <v>2092</v>
      </c>
      <c r="C1780" t="str">
        <f>IFERROR(LEFT(LibresDx[[#This Row],[RUT]],FIND("-",LibresDx[[#This Row],[RUT]])-1),"")</f>
        <v>76043122</v>
      </c>
    </row>
    <row r="1781" spans="1:3" x14ac:dyDescent="0.25">
      <c r="A1781" t="s">
        <v>2093</v>
      </c>
      <c r="B1781" t="s">
        <v>2094</v>
      </c>
      <c r="C1781" t="str">
        <f>IFERROR(LEFT(LibresDx[[#This Row],[RUT]],FIND("-",LibresDx[[#This Row],[RUT]])-1),"")</f>
        <v>76055851</v>
      </c>
    </row>
    <row r="1782" spans="1:3" x14ac:dyDescent="0.25">
      <c r="A1782" t="s">
        <v>2095</v>
      </c>
      <c r="B1782" t="s">
        <v>2096</v>
      </c>
      <c r="C1782" t="str">
        <f>IFERROR(LEFT(LibresDx[[#This Row],[RUT]],FIND("-",LibresDx[[#This Row],[RUT]])-1),"")</f>
        <v>80892000</v>
      </c>
    </row>
    <row r="1783" spans="1:3" x14ac:dyDescent="0.25">
      <c r="A1783" t="s">
        <v>2087</v>
      </c>
      <c r="B1783" t="s">
        <v>2088</v>
      </c>
      <c r="C1783" t="str">
        <f>IFERROR(LEFT(LibresDx[[#This Row],[RUT]],FIND("-",LibresDx[[#This Row],[RUT]])-1),"")</f>
        <v>96526030</v>
      </c>
    </row>
    <row r="1784" spans="1:3" x14ac:dyDescent="0.25">
      <c r="A1784" t="s">
        <v>5339</v>
      </c>
      <c r="B1784" t="s">
        <v>126</v>
      </c>
      <c r="C1784" t="str">
        <f>IFERROR(LEFT(LibresDx[[#This Row],[RUT]],FIND("-",LibresDx[[#This Row],[RUT]])-1),"")</f>
        <v>96856720</v>
      </c>
    </row>
    <row r="1785" spans="1:3" x14ac:dyDescent="0.25">
      <c r="A1785" t="s">
        <v>2089</v>
      </c>
      <c r="B1785" t="s">
        <v>2090</v>
      </c>
      <c r="C1785" t="str">
        <f>IFERROR(LEFT(LibresDx[[#This Row],[RUT]],FIND("-",LibresDx[[#This Row],[RUT]])-1),"")</f>
        <v>99534780</v>
      </c>
    </row>
    <row r="1786" spans="1:3" x14ac:dyDescent="0.25">
      <c r="A1786" t="s">
        <v>2119</v>
      </c>
      <c r="B1786" t="s">
        <v>2120</v>
      </c>
      <c r="C1786" t="str">
        <f>IFERROR(LEFT(LibresDx[[#This Row],[RUT]],FIND("-",LibresDx[[#This Row],[RUT]])-1),"")</f>
        <v>53316274</v>
      </c>
    </row>
    <row r="1787" spans="1:3" x14ac:dyDescent="0.25">
      <c r="A1787" t="s">
        <v>4516</v>
      </c>
      <c r="B1787" t="s">
        <v>4517</v>
      </c>
      <c r="C1787" t="str">
        <f>IFERROR(LEFT(LibresDx[[#This Row],[RUT]],FIND("-",LibresDx[[#This Row],[RUT]])-1),"")</f>
        <v>53317974</v>
      </c>
    </row>
    <row r="1788" spans="1:3" x14ac:dyDescent="0.25">
      <c r="A1788" t="s">
        <v>2117</v>
      </c>
      <c r="B1788" t="s">
        <v>2118</v>
      </c>
      <c r="C1788" t="str">
        <f>IFERROR(LEFT(LibresDx[[#This Row],[RUT]],FIND("-",LibresDx[[#This Row],[RUT]])-1),"")</f>
        <v>53324765</v>
      </c>
    </row>
    <row r="1789" spans="1:3" x14ac:dyDescent="0.25">
      <c r="A1789" t="s">
        <v>5340</v>
      </c>
      <c r="B1789" t="s">
        <v>5777</v>
      </c>
      <c r="C1789" t="str">
        <f>IFERROR(LEFT(LibresDx[[#This Row],[RUT]],FIND("-",LibresDx[[#This Row],[RUT]])-1),"")</f>
        <v>53331356</v>
      </c>
    </row>
    <row r="1790" spans="1:3" x14ac:dyDescent="0.25">
      <c r="A1790" t="s">
        <v>2115</v>
      </c>
      <c r="B1790" t="s">
        <v>2116</v>
      </c>
      <c r="C1790" t="str">
        <f>IFERROR(LEFT(LibresDx[[#This Row],[RUT]],FIND("-",LibresDx[[#This Row],[RUT]])-1),"")</f>
        <v>56030090</v>
      </c>
    </row>
    <row r="1791" spans="1:3" x14ac:dyDescent="0.25">
      <c r="A1791" t="s">
        <v>5341</v>
      </c>
      <c r="B1791" t="s">
        <v>2122</v>
      </c>
      <c r="C1791" t="str">
        <f>IFERROR(LEFT(LibresDx[[#This Row],[RUT]],FIND("-",LibresDx[[#This Row],[RUT]])-1),"")</f>
        <v>70976000</v>
      </c>
    </row>
    <row r="1792" spans="1:3" x14ac:dyDescent="0.25">
      <c r="A1792" t="s">
        <v>2121</v>
      </c>
      <c r="B1792" t="s">
        <v>2122</v>
      </c>
      <c r="C1792" t="str">
        <f>IFERROR(LEFT(LibresDx[[#This Row],[RUT]],FIND("-",LibresDx[[#This Row],[RUT]])-1),"")</f>
        <v>70976000</v>
      </c>
    </row>
    <row r="1793" spans="1:3" x14ac:dyDescent="0.25">
      <c r="A1793" t="s">
        <v>2135</v>
      </c>
      <c r="B1793" t="s">
        <v>2136</v>
      </c>
      <c r="C1793" t="str">
        <f>IFERROR(LEFT(LibresDx[[#This Row],[RUT]],FIND("-",LibresDx[[#This Row],[RUT]])-1),"")</f>
        <v>71614000</v>
      </c>
    </row>
    <row r="1794" spans="1:3" x14ac:dyDescent="0.25">
      <c r="A1794" t="s">
        <v>2137</v>
      </c>
      <c r="B1794" t="s">
        <v>2138</v>
      </c>
      <c r="C1794" t="str">
        <f>IFERROR(LEFT(LibresDx[[#This Row],[RUT]],FIND("-",LibresDx[[#This Row],[RUT]])-1),"")</f>
        <v>71644300</v>
      </c>
    </row>
    <row r="1795" spans="1:3" x14ac:dyDescent="0.25">
      <c r="A1795" t="s">
        <v>4584</v>
      </c>
      <c r="B1795" t="s">
        <v>4585</v>
      </c>
      <c r="C1795" t="str">
        <f>IFERROR(LEFT(LibresDx[[#This Row],[RUT]],FIND("-",LibresDx[[#This Row],[RUT]])-1),"")</f>
        <v>76078281</v>
      </c>
    </row>
    <row r="1796" spans="1:3" x14ac:dyDescent="0.25">
      <c r="A1796" t="s">
        <v>5342</v>
      </c>
      <c r="B1796" t="s">
        <v>4585</v>
      </c>
      <c r="C1796" t="str">
        <f>IFERROR(LEFT(LibresDx[[#This Row],[RUT]],FIND("-",LibresDx[[#This Row],[RUT]])-1),"")</f>
        <v>76078281</v>
      </c>
    </row>
    <row r="1797" spans="1:3" x14ac:dyDescent="0.25">
      <c r="A1797" t="s">
        <v>5343</v>
      </c>
      <c r="B1797" t="s">
        <v>5778</v>
      </c>
      <c r="C1797" t="str">
        <f>IFERROR(LEFT(LibresDx[[#This Row],[RUT]],FIND("-",LibresDx[[#This Row],[RUT]])-1),"")</f>
        <v>76329735</v>
      </c>
    </row>
    <row r="1798" spans="1:3" x14ac:dyDescent="0.25">
      <c r="A1798" t="s">
        <v>2125</v>
      </c>
      <c r="B1798" t="s">
        <v>2126</v>
      </c>
      <c r="C1798" t="str">
        <f>IFERROR(LEFT(LibresDx[[#This Row],[RUT]],FIND("-",LibresDx[[#This Row],[RUT]])-1),"")</f>
        <v>76423705</v>
      </c>
    </row>
    <row r="1799" spans="1:3" x14ac:dyDescent="0.25">
      <c r="A1799" t="s">
        <v>2129</v>
      </c>
      <c r="B1799" t="s">
        <v>2130</v>
      </c>
      <c r="C1799" t="str">
        <f>IFERROR(LEFT(LibresDx[[#This Row],[RUT]],FIND("-",LibresDx[[#This Row],[RUT]])-1),"")</f>
        <v>78053560</v>
      </c>
    </row>
    <row r="1800" spans="1:3" x14ac:dyDescent="0.25">
      <c r="A1800" t="s">
        <v>4852</v>
      </c>
      <c r="B1800" t="s">
        <v>4853</v>
      </c>
      <c r="C1800" t="str">
        <f>IFERROR(LEFT(LibresDx[[#This Row],[RUT]],FIND("-",LibresDx[[#This Row],[RUT]])-1),"")</f>
        <v>79881660</v>
      </c>
    </row>
    <row r="1801" spans="1:3" x14ac:dyDescent="0.25">
      <c r="A1801" t="s">
        <v>5344</v>
      </c>
      <c r="B1801" t="s">
        <v>5779</v>
      </c>
      <c r="C1801" t="str">
        <f>IFERROR(LEFT(LibresDx[[#This Row],[RUT]],FIND("-",LibresDx[[#This Row],[RUT]])-1),"")</f>
        <v>82431300</v>
      </c>
    </row>
    <row r="1802" spans="1:3" x14ac:dyDescent="0.25">
      <c r="A1802" t="s">
        <v>5345</v>
      </c>
      <c r="B1802" t="s">
        <v>2112</v>
      </c>
      <c r="C1802" t="str">
        <f>IFERROR(LEFT(LibresDx[[#This Row],[RUT]],FIND("-",LibresDx[[#This Row],[RUT]])-1),"")</f>
        <v>91400000</v>
      </c>
    </row>
    <row r="1803" spans="1:3" x14ac:dyDescent="0.25">
      <c r="A1803" t="s">
        <v>2111</v>
      </c>
      <c r="B1803" t="s">
        <v>2112</v>
      </c>
      <c r="C1803" t="str">
        <f>IFERROR(LEFT(LibresDx[[#This Row],[RUT]],FIND("-",LibresDx[[#This Row],[RUT]])-1),"")</f>
        <v>91400000</v>
      </c>
    </row>
    <row r="1804" spans="1:3" x14ac:dyDescent="0.25">
      <c r="A1804" t="s">
        <v>5346</v>
      </c>
      <c r="B1804" t="s">
        <v>2132</v>
      </c>
      <c r="C1804" t="str">
        <f>IFERROR(LEFT(LibresDx[[#This Row],[RUT]],FIND("-",LibresDx[[#This Row],[RUT]])-1),"")</f>
        <v>91984000</v>
      </c>
    </row>
    <row r="1805" spans="1:3" x14ac:dyDescent="0.25">
      <c r="A1805" t="s">
        <v>2131</v>
      </c>
      <c r="B1805" t="s">
        <v>2132</v>
      </c>
      <c r="C1805" t="str">
        <f>IFERROR(LEFT(LibresDx[[#This Row],[RUT]],FIND("-",LibresDx[[#This Row],[RUT]])-1),"")</f>
        <v>91984000</v>
      </c>
    </row>
    <row r="1806" spans="1:3" x14ac:dyDescent="0.25">
      <c r="A1806" t="s">
        <v>2113</v>
      </c>
      <c r="B1806" t="s">
        <v>2114</v>
      </c>
      <c r="C1806" t="str">
        <f>IFERROR(LEFT(LibresDx[[#This Row],[RUT]],FIND("-",LibresDx[[#This Row],[RUT]])-1),"")</f>
        <v>93930000</v>
      </c>
    </row>
    <row r="1807" spans="1:3" x14ac:dyDescent="0.25">
      <c r="A1807" t="s">
        <v>5347</v>
      </c>
      <c r="B1807" t="s">
        <v>2140</v>
      </c>
      <c r="C1807" t="str">
        <f>IFERROR(LEFT(LibresDx[[#This Row],[RUT]],FIND("-",LibresDx[[#This Row],[RUT]])-1),"")</f>
        <v>96513050</v>
      </c>
    </row>
    <row r="1808" spans="1:3" x14ac:dyDescent="0.25">
      <c r="A1808" t="s">
        <v>2139</v>
      </c>
      <c r="B1808" t="s">
        <v>2140</v>
      </c>
      <c r="C1808" t="str">
        <f>IFERROR(LEFT(LibresDx[[#This Row],[RUT]],FIND("-",LibresDx[[#This Row],[RUT]])-1),"")</f>
        <v>96513050</v>
      </c>
    </row>
    <row r="1809" spans="1:3" x14ac:dyDescent="0.25">
      <c r="A1809" t="s">
        <v>3934</v>
      </c>
      <c r="B1809" t="s">
        <v>3935</v>
      </c>
      <c r="C1809" t="str">
        <f>IFERROR(LEFT(LibresDx[[#This Row],[RUT]],FIND("-",LibresDx[[#This Row],[RUT]])-1),"")</f>
        <v>96695420</v>
      </c>
    </row>
    <row r="1810" spans="1:3" x14ac:dyDescent="0.25">
      <c r="A1810" t="s">
        <v>5348</v>
      </c>
      <c r="B1810" t="s">
        <v>5780</v>
      </c>
      <c r="C1810" t="str">
        <f>IFERROR(LEFT(LibresDx[[#This Row],[RUT]],FIND("-",LibresDx[[#This Row],[RUT]])-1),"")</f>
        <v>96809310</v>
      </c>
    </row>
    <row r="1811" spans="1:3" x14ac:dyDescent="0.25">
      <c r="A1811" t="s">
        <v>5349</v>
      </c>
      <c r="B1811" t="s">
        <v>5781</v>
      </c>
      <c r="C1811" t="str">
        <f>IFERROR(LEFT(LibresDx[[#This Row],[RUT]],FIND("-",LibresDx[[#This Row],[RUT]])-1),"")</f>
        <v>96899100</v>
      </c>
    </row>
    <row r="1812" spans="1:3" x14ac:dyDescent="0.25">
      <c r="A1812" t="s">
        <v>2127</v>
      </c>
      <c r="B1812" t="s">
        <v>2128</v>
      </c>
      <c r="C1812" t="str">
        <f>IFERROR(LEFT(LibresDx[[#This Row],[RUT]],FIND("-",LibresDx[[#This Row],[RUT]])-1),"")</f>
        <v>96937580</v>
      </c>
    </row>
    <row r="1813" spans="1:3" x14ac:dyDescent="0.25">
      <c r="A1813" t="s">
        <v>3836</v>
      </c>
      <c r="B1813" t="s">
        <v>3837</v>
      </c>
      <c r="C1813" t="str">
        <f>IFERROR(LEFT(LibresDx[[#This Row],[RUT]],FIND("-",LibresDx[[#This Row],[RUT]])-1),"")</f>
        <v>99509560</v>
      </c>
    </row>
    <row r="1814" spans="1:3" x14ac:dyDescent="0.25">
      <c r="A1814" t="s">
        <v>2123</v>
      </c>
      <c r="B1814" t="s">
        <v>2124</v>
      </c>
      <c r="C1814" t="str">
        <f>IFERROR(LEFT(LibresDx[[#This Row],[RUT]],FIND("-",LibresDx[[#This Row],[RUT]])-1),"")</f>
        <v>99518140</v>
      </c>
    </row>
    <row r="1815" spans="1:3" x14ac:dyDescent="0.25">
      <c r="A1815" t="s">
        <v>2133</v>
      </c>
      <c r="B1815" t="s">
        <v>2134</v>
      </c>
      <c r="C1815" t="str">
        <f>IFERROR(LEFT(LibresDx[[#This Row],[RUT]],FIND("-",LibresDx[[#This Row],[RUT]])-1),"")</f>
        <v>99593350</v>
      </c>
    </row>
    <row r="1816" spans="1:3" x14ac:dyDescent="0.25">
      <c r="A1816" t="s">
        <v>4369</v>
      </c>
      <c r="B1816" t="s">
        <v>4370</v>
      </c>
      <c r="C1816" t="str">
        <f>IFERROR(LEFT(LibresDx[[#This Row],[RUT]],FIND("-",LibresDx[[#This Row],[RUT]])-1),"")</f>
        <v>96912840</v>
      </c>
    </row>
    <row r="1817" spans="1:3" x14ac:dyDescent="0.25">
      <c r="A1817" t="s">
        <v>2174</v>
      </c>
      <c r="B1817" t="s">
        <v>4571</v>
      </c>
      <c r="C1817" t="str">
        <f>IFERROR(LEFT(LibresDx[[#This Row],[RUT]],FIND("-",LibresDx[[#This Row],[RUT]])-1),"")</f>
        <v>76510730</v>
      </c>
    </row>
    <row r="1818" spans="1:3" x14ac:dyDescent="0.25">
      <c r="A1818" t="s">
        <v>2179</v>
      </c>
      <c r="B1818" t="s">
        <v>2180</v>
      </c>
      <c r="C1818" t="str">
        <f>IFERROR(LEFT(LibresDx[[#This Row],[RUT]],FIND("-",LibresDx[[#This Row],[RUT]])-1),"")</f>
        <v>96664360</v>
      </c>
    </row>
    <row r="1819" spans="1:3" x14ac:dyDescent="0.25">
      <c r="A1819" t="s">
        <v>2177</v>
      </c>
      <c r="B1819" t="s">
        <v>2178</v>
      </c>
      <c r="C1819" t="str">
        <f>IFERROR(LEFT(LibresDx[[#This Row],[RUT]],FIND("-",LibresDx[[#This Row],[RUT]])-1),"")</f>
        <v>96766590</v>
      </c>
    </row>
    <row r="1820" spans="1:3" x14ac:dyDescent="0.25">
      <c r="A1820" t="s">
        <v>2175</v>
      </c>
      <c r="B1820" t="s">
        <v>2176</v>
      </c>
      <c r="C1820" t="str">
        <f>IFERROR(LEFT(LibresDx[[#This Row],[RUT]],FIND("-",LibresDx[[#This Row],[RUT]])-1),"")</f>
        <v>99579230</v>
      </c>
    </row>
    <row r="1821" spans="1:3" x14ac:dyDescent="0.25">
      <c r="A1821" t="s">
        <v>4911</v>
      </c>
      <c r="B1821" t="s">
        <v>4912</v>
      </c>
      <c r="C1821" t="str">
        <f>IFERROR(LEFT(LibresDx[[#This Row],[RUT]],FIND("-",LibresDx[[#This Row],[RUT]])-1),"")</f>
        <v>76826909</v>
      </c>
    </row>
    <row r="1822" spans="1:3" x14ac:dyDescent="0.25">
      <c r="A1822" t="s">
        <v>2286</v>
      </c>
      <c r="B1822" t="s">
        <v>2287</v>
      </c>
      <c r="C1822" t="str">
        <f>IFERROR(LEFT(LibresDx[[#This Row],[RUT]],FIND("-",LibresDx[[#This Row],[RUT]])-1),"")</f>
        <v>78297040</v>
      </c>
    </row>
    <row r="1823" spans="1:3" x14ac:dyDescent="0.25">
      <c r="A1823" t="s">
        <v>2288</v>
      </c>
      <c r="B1823" t="s">
        <v>2289</v>
      </c>
      <c r="C1823" t="str">
        <f>IFERROR(LEFT(LibresDx[[#This Row],[RUT]],FIND("-",LibresDx[[#This Row],[RUT]])-1),"")</f>
        <v>96653660</v>
      </c>
    </row>
    <row r="1824" spans="1:3" x14ac:dyDescent="0.25">
      <c r="A1824" t="s">
        <v>2403</v>
      </c>
      <c r="B1824" t="s">
        <v>2404</v>
      </c>
      <c r="C1824" t="str">
        <f>IFERROR(LEFT(LibresDx[[#This Row],[RUT]],FIND("-",LibresDx[[#This Row],[RUT]])-1),"")</f>
        <v>73432249</v>
      </c>
    </row>
    <row r="1825" spans="1:3" x14ac:dyDescent="0.25">
      <c r="A1825" t="s">
        <v>2405</v>
      </c>
      <c r="B1825" t="s">
        <v>2406</v>
      </c>
      <c r="C1825" t="str">
        <f>IFERROR(LEFT(LibresDx[[#This Row],[RUT]],FIND("-",LibresDx[[#This Row],[RUT]])-1),"")</f>
        <v>77155750</v>
      </c>
    </row>
    <row r="1826" spans="1:3" x14ac:dyDescent="0.25">
      <c r="A1826" t="s">
        <v>3674</v>
      </c>
      <c r="B1826" t="s">
        <v>3675</v>
      </c>
      <c r="C1826" t="str">
        <f>IFERROR(LEFT(LibresDx[[#This Row],[RUT]],FIND("-",LibresDx[[#This Row],[RUT]])-1),"")</f>
        <v>78101430</v>
      </c>
    </row>
    <row r="1827" spans="1:3" x14ac:dyDescent="0.25">
      <c r="A1827" t="s">
        <v>2409</v>
      </c>
      <c r="B1827" t="s">
        <v>2410</v>
      </c>
      <c r="C1827" t="str">
        <f>IFERROR(LEFT(LibresDx[[#This Row],[RUT]],FIND("-",LibresDx[[#This Row],[RUT]])-1),"")</f>
        <v>96992610</v>
      </c>
    </row>
    <row r="1828" spans="1:3" x14ac:dyDescent="0.25">
      <c r="A1828" t="s">
        <v>2505</v>
      </c>
      <c r="B1828" t="s">
        <v>2506</v>
      </c>
      <c r="C1828" t="str">
        <f>IFERROR(LEFT(LibresDx[[#This Row],[RUT]],FIND("-",LibresDx[[#This Row],[RUT]])-1),"")</f>
        <v>99546180</v>
      </c>
    </row>
    <row r="1829" spans="1:3" x14ac:dyDescent="0.25">
      <c r="A1829" t="s">
        <v>2407</v>
      </c>
      <c r="B1829" t="s">
        <v>2408</v>
      </c>
      <c r="C1829" t="str">
        <f>IFERROR(LEFT(LibresDx[[#This Row],[RUT]],FIND("-",LibresDx[[#This Row],[RUT]])-1),"")</f>
        <v>99586280</v>
      </c>
    </row>
    <row r="1830" spans="1:3" x14ac:dyDescent="0.25">
      <c r="A1830" t="s">
        <v>2181</v>
      </c>
      <c r="B1830" t="s">
        <v>2182</v>
      </c>
      <c r="C1830" t="str">
        <f>IFERROR(LEFT(LibresDx[[#This Row],[RUT]],FIND("-",LibresDx[[#This Row],[RUT]])-1),"")</f>
        <v>76058720</v>
      </c>
    </row>
    <row r="1831" spans="1:3" x14ac:dyDescent="0.25">
      <c r="A1831" t="s">
        <v>4439</v>
      </c>
      <c r="B1831" t="s">
        <v>4440</v>
      </c>
      <c r="C1831" t="str">
        <f>IFERROR(LEFT(LibresDx[[#This Row],[RUT]],FIND("-",LibresDx[[#This Row],[RUT]])-1),"")</f>
        <v>76079836</v>
      </c>
    </row>
    <row r="1832" spans="1:3" x14ac:dyDescent="0.25">
      <c r="A1832" t="s">
        <v>2183</v>
      </c>
      <c r="B1832" t="s">
        <v>2184</v>
      </c>
      <c r="C1832" t="str">
        <f>IFERROR(LEFT(LibresDx[[#This Row],[RUT]],FIND("-",LibresDx[[#This Row],[RUT]])-1),"")</f>
        <v>76338427</v>
      </c>
    </row>
    <row r="1833" spans="1:3" x14ac:dyDescent="0.25">
      <c r="A1833" t="s">
        <v>5350</v>
      </c>
      <c r="B1833" t="s">
        <v>5782</v>
      </c>
      <c r="C1833" t="str">
        <f>IFERROR(LEFT(LibresDx[[#This Row],[RUT]],FIND("-",LibresDx[[#This Row],[RUT]])-1),"")</f>
        <v xml:space="preserve"> 96538230 </v>
      </c>
    </row>
    <row r="1834" spans="1:3" x14ac:dyDescent="0.25">
      <c r="A1834" t="s">
        <v>5351</v>
      </c>
      <c r="B1834" t="s">
        <v>2192</v>
      </c>
      <c r="C1834" t="str">
        <f>IFERROR(LEFT(LibresDx[[#This Row],[RUT]],FIND("-",LibresDx[[#This Row],[RUT]])-1),"")</f>
        <v>61953200</v>
      </c>
    </row>
    <row r="1835" spans="1:3" x14ac:dyDescent="0.25">
      <c r="A1835" t="s">
        <v>2191</v>
      </c>
      <c r="B1835" t="s">
        <v>2192</v>
      </c>
      <c r="C1835" t="str">
        <f>IFERROR(LEFT(LibresDx[[#This Row],[RUT]],FIND("-",LibresDx[[#This Row],[RUT]])-1),"")</f>
        <v>61953200</v>
      </c>
    </row>
    <row r="1836" spans="1:3" x14ac:dyDescent="0.25">
      <c r="A1836" t="s">
        <v>2195</v>
      </c>
      <c r="B1836" t="s">
        <v>2196</v>
      </c>
      <c r="C1836" t="str">
        <f>IFERROR(LEFT(LibresDx[[#This Row],[RUT]],FIND("-",LibresDx[[#This Row],[RUT]])-1),"")</f>
        <v>61959800</v>
      </c>
    </row>
    <row r="1837" spans="1:3" x14ac:dyDescent="0.25">
      <c r="A1837" t="s">
        <v>5352</v>
      </c>
      <c r="B1837" t="s">
        <v>2196</v>
      </c>
      <c r="C1837" t="str">
        <f>IFERROR(LEFT(LibresDx[[#This Row],[RUT]],FIND("-",LibresDx[[#This Row],[RUT]])-1),"")</f>
        <v>61959800</v>
      </c>
    </row>
    <row r="1838" spans="1:3" x14ac:dyDescent="0.25">
      <c r="A1838" t="s">
        <v>2197</v>
      </c>
      <c r="B1838" t="s">
        <v>2198</v>
      </c>
      <c r="C1838" t="str">
        <f>IFERROR(LEFT(LibresDx[[#This Row],[RUT]],FIND("-",LibresDx[[#This Row],[RUT]])-1),"")</f>
        <v>61975700</v>
      </c>
    </row>
    <row r="1839" spans="1:3" x14ac:dyDescent="0.25">
      <c r="A1839" t="s">
        <v>5353</v>
      </c>
      <c r="B1839" t="s">
        <v>5783</v>
      </c>
      <c r="C1839" t="str">
        <f>IFERROR(LEFT(LibresDx[[#This Row],[RUT]],FIND("-",LibresDx[[#This Row],[RUT]])-1),"")</f>
        <v>65075485</v>
      </c>
    </row>
    <row r="1840" spans="1:3" x14ac:dyDescent="0.25">
      <c r="A1840" t="s">
        <v>5354</v>
      </c>
      <c r="B1840" t="s">
        <v>1188</v>
      </c>
      <c r="C1840" t="str">
        <f>IFERROR(LEFT(LibresDx[[#This Row],[RUT]],FIND("-",LibresDx[[#This Row],[RUT]])-1),"")</f>
        <v>76012833</v>
      </c>
    </row>
    <row r="1841" spans="1:3" x14ac:dyDescent="0.25">
      <c r="A1841" t="s">
        <v>2187</v>
      </c>
      <c r="B1841" t="s">
        <v>2188</v>
      </c>
      <c r="C1841" t="str">
        <f>IFERROR(LEFT(LibresDx[[#This Row],[RUT]],FIND("-",LibresDx[[#This Row],[RUT]])-1),"")</f>
        <v>76217768</v>
      </c>
    </row>
    <row r="1842" spans="1:3" x14ac:dyDescent="0.25">
      <c r="A1842" t="s">
        <v>5355</v>
      </c>
      <c r="B1842" t="s">
        <v>5784</v>
      </c>
      <c r="C1842" t="str">
        <f>IFERROR(LEFT(LibresDx[[#This Row],[RUT]],FIND("-",LibresDx[[#This Row],[RUT]])-1),"")</f>
        <v>76377666</v>
      </c>
    </row>
    <row r="1843" spans="1:3" x14ac:dyDescent="0.25">
      <c r="A1843" t="s">
        <v>2193</v>
      </c>
      <c r="B1843" t="s">
        <v>2194</v>
      </c>
      <c r="C1843" t="str">
        <f>IFERROR(LEFT(LibresDx[[#This Row],[RUT]],FIND("-",LibresDx[[#This Row],[RUT]])-1),"")</f>
        <v>76568660</v>
      </c>
    </row>
    <row r="1844" spans="1:3" x14ac:dyDescent="0.25">
      <c r="A1844" t="s">
        <v>5356</v>
      </c>
      <c r="B1844" t="s">
        <v>5785</v>
      </c>
      <c r="C1844" t="str">
        <f>IFERROR(LEFT(LibresDx[[#This Row],[RUT]],FIND("-",LibresDx[[#This Row],[RUT]])-1),"")</f>
        <v>76845062</v>
      </c>
    </row>
    <row r="1845" spans="1:3" x14ac:dyDescent="0.25">
      <c r="A1845" t="s">
        <v>5357</v>
      </c>
      <c r="B1845" t="s">
        <v>5786</v>
      </c>
      <c r="C1845" t="str">
        <f>IFERROR(LEFT(LibresDx[[#This Row],[RUT]],FIND("-",LibresDx[[#This Row],[RUT]])-1),"")</f>
        <v>76868974</v>
      </c>
    </row>
    <row r="1846" spans="1:3" x14ac:dyDescent="0.25">
      <c r="A1846" t="s">
        <v>5358</v>
      </c>
      <c r="B1846" t="s">
        <v>5787</v>
      </c>
      <c r="C1846" t="str">
        <f>IFERROR(LEFT(LibresDx[[#This Row],[RUT]],FIND("-",LibresDx[[#This Row],[RUT]])-1),"")</f>
        <v>78710270</v>
      </c>
    </row>
    <row r="1847" spans="1:3" x14ac:dyDescent="0.25">
      <c r="A1847" t="s">
        <v>5359</v>
      </c>
      <c r="B1847" t="s">
        <v>2186</v>
      </c>
      <c r="C1847" t="str">
        <f>IFERROR(LEFT(LibresDx[[#This Row],[RUT]],FIND("-",LibresDx[[#This Row],[RUT]])-1),"")</f>
        <v>79990670</v>
      </c>
    </row>
    <row r="1848" spans="1:3" x14ac:dyDescent="0.25">
      <c r="A1848" t="s">
        <v>2185</v>
      </c>
      <c r="B1848" t="s">
        <v>2186</v>
      </c>
      <c r="C1848" t="str">
        <f>IFERROR(LEFT(LibresDx[[#This Row],[RUT]],FIND("-",LibresDx[[#This Row],[RUT]])-1),"")</f>
        <v>79990670</v>
      </c>
    </row>
    <row r="1849" spans="1:3" x14ac:dyDescent="0.25">
      <c r="A1849" t="s">
        <v>4437</v>
      </c>
      <c r="B1849" t="s">
        <v>4438</v>
      </c>
      <c r="C1849" t="str">
        <f>IFERROR(LEFT(LibresDx[[#This Row],[RUT]],FIND("-",LibresDx[[#This Row],[RUT]])-1),"")</f>
        <v>87963400</v>
      </c>
    </row>
    <row r="1850" spans="1:3" x14ac:dyDescent="0.25">
      <c r="A1850" t="s">
        <v>2199</v>
      </c>
      <c r="B1850" t="s">
        <v>2200</v>
      </c>
      <c r="C1850" t="str">
        <f>IFERROR(LEFT(LibresDx[[#This Row],[RUT]],FIND("-",LibresDx[[#This Row],[RUT]])-1),"")</f>
        <v>93408000</v>
      </c>
    </row>
    <row r="1851" spans="1:3" x14ac:dyDescent="0.25">
      <c r="A1851" t="s">
        <v>5360</v>
      </c>
      <c r="B1851" t="s">
        <v>5788</v>
      </c>
      <c r="C1851" t="str">
        <f>IFERROR(LEFT(LibresDx[[#This Row],[RUT]],FIND("-",LibresDx[[#This Row],[RUT]])-1),"")</f>
        <v>96538230</v>
      </c>
    </row>
    <row r="1852" spans="1:3" x14ac:dyDescent="0.25">
      <c r="A1852" t="s">
        <v>5361</v>
      </c>
      <c r="B1852" t="s">
        <v>5789</v>
      </c>
      <c r="C1852" t="str">
        <f>IFERROR(LEFT(LibresDx[[#This Row],[RUT]],FIND("-",LibresDx[[#This Row],[RUT]])-1),"")</f>
        <v>96618540</v>
      </c>
    </row>
    <row r="1853" spans="1:3" x14ac:dyDescent="0.25">
      <c r="A1853" t="s">
        <v>2189</v>
      </c>
      <c r="B1853" t="s">
        <v>2190</v>
      </c>
      <c r="C1853" t="str">
        <f>IFERROR(LEFT(LibresDx[[#This Row],[RUT]],FIND("-",LibresDx[[#This Row],[RUT]])-1),"")</f>
        <v>96898980</v>
      </c>
    </row>
    <row r="1854" spans="1:3" x14ac:dyDescent="0.25">
      <c r="A1854" t="s">
        <v>2201</v>
      </c>
      <c r="B1854" t="s">
        <v>2202</v>
      </c>
      <c r="C1854" t="str">
        <f>IFERROR(LEFT(LibresDx[[#This Row],[RUT]],FIND("-",LibresDx[[#This Row],[RUT]])-1),"")</f>
        <v>96999970</v>
      </c>
    </row>
    <row r="1855" spans="1:3" x14ac:dyDescent="0.25">
      <c r="A1855" t="s">
        <v>5362</v>
      </c>
      <c r="B1855" t="s">
        <v>2204</v>
      </c>
      <c r="C1855" t="str">
        <f>IFERROR(LEFT(LibresDx[[#This Row],[RUT]],FIND("-",LibresDx[[#This Row],[RUT]])-1),"")</f>
        <v>52001581</v>
      </c>
    </row>
    <row r="1856" spans="1:3" x14ac:dyDescent="0.25">
      <c r="A1856" t="s">
        <v>2203</v>
      </c>
      <c r="B1856" t="s">
        <v>2204</v>
      </c>
      <c r="C1856" t="str">
        <f>IFERROR(LEFT(LibresDx[[#This Row],[RUT]],FIND("-",LibresDx[[#This Row],[RUT]])-1),"")</f>
        <v>52001581</v>
      </c>
    </row>
    <row r="1857" spans="1:3" x14ac:dyDescent="0.25">
      <c r="A1857" t="s">
        <v>2211</v>
      </c>
      <c r="B1857" t="s">
        <v>2212</v>
      </c>
      <c r="C1857" t="str">
        <f>IFERROR(LEFT(LibresDx[[#This Row],[RUT]],FIND("-",LibresDx[[#This Row],[RUT]])-1),"")</f>
        <v>76098820</v>
      </c>
    </row>
    <row r="1858" spans="1:3" x14ac:dyDescent="0.25">
      <c r="A1858" t="s">
        <v>2237</v>
      </c>
      <c r="B1858" t="s">
        <v>2238</v>
      </c>
      <c r="C1858" t="str">
        <f>IFERROR(LEFT(LibresDx[[#This Row],[RUT]],FIND("-",LibresDx[[#This Row],[RUT]])-1),"")</f>
        <v>76124942</v>
      </c>
    </row>
    <row r="1859" spans="1:3" x14ac:dyDescent="0.25">
      <c r="A1859" t="s">
        <v>2245</v>
      </c>
      <c r="B1859" t="s">
        <v>2246</v>
      </c>
      <c r="C1859" t="str">
        <f>IFERROR(LEFT(LibresDx[[#This Row],[RUT]],FIND("-",LibresDx[[#This Row],[RUT]])-1),"")</f>
        <v>76165427</v>
      </c>
    </row>
    <row r="1860" spans="1:3" x14ac:dyDescent="0.25">
      <c r="A1860" t="s">
        <v>2207</v>
      </c>
      <c r="B1860" t="s">
        <v>2208</v>
      </c>
      <c r="C1860" t="str">
        <f>IFERROR(LEFT(LibresDx[[#This Row],[RUT]],FIND("-",LibresDx[[#This Row],[RUT]])-1),"")</f>
        <v>76513896</v>
      </c>
    </row>
    <row r="1861" spans="1:3" x14ac:dyDescent="0.25">
      <c r="A1861" t="s">
        <v>2215</v>
      </c>
      <c r="B1861" t="s">
        <v>2216</v>
      </c>
      <c r="C1861" t="str">
        <f>IFERROR(LEFT(LibresDx[[#This Row],[RUT]],FIND("-",LibresDx[[#This Row],[RUT]])-1),"")</f>
        <v>76721910</v>
      </c>
    </row>
    <row r="1862" spans="1:3" x14ac:dyDescent="0.25">
      <c r="A1862" t="s">
        <v>5363</v>
      </c>
      <c r="B1862" t="s">
        <v>5790</v>
      </c>
      <c r="C1862" t="str">
        <f>IFERROR(LEFT(LibresDx[[#This Row],[RUT]],FIND("-",LibresDx[[#This Row],[RUT]])-1),"")</f>
        <v>76993859</v>
      </c>
    </row>
    <row r="1863" spans="1:3" x14ac:dyDescent="0.25">
      <c r="A1863" t="s">
        <v>3666</v>
      </c>
      <c r="B1863" t="s">
        <v>3667</v>
      </c>
      <c r="C1863" t="str">
        <f>IFERROR(LEFT(LibresDx[[#This Row],[RUT]],FIND("-",LibresDx[[#This Row],[RUT]])-1),"")</f>
        <v>77596940</v>
      </c>
    </row>
    <row r="1864" spans="1:3" x14ac:dyDescent="0.25">
      <c r="A1864" t="s">
        <v>5364</v>
      </c>
      <c r="B1864" t="s">
        <v>2232</v>
      </c>
      <c r="C1864" t="str">
        <f>IFERROR(LEFT(LibresDx[[#This Row],[RUT]],FIND("-",LibresDx[[#This Row],[RUT]])-1),"")</f>
        <v>78773480</v>
      </c>
    </row>
    <row r="1865" spans="1:3" x14ac:dyDescent="0.25">
      <c r="A1865" t="s">
        <v>2231</v>
      </c>
      <c r="B1865" t="s">
        <v>2232</v>
      </c>
      <c r="C1865" t="str">
        <f>IFERROR(LEFT(LibresDx[[#This Row],[RUT]],FIND("-",LibresDx[[#This Row],[RUT]])-1),"")</f>
        <v>78773480</v>
      </c>
    </row>
    <row r="1866" spans="1:3" x14ac:dyDescent="0.25">
      <c r="A1866" t="s">
        <v>2227</v>
      </c>
      <c r="B1866" t="s">
        <v>2228</v>
      </c>
      <c r="C1866" t="str">
        <f>IFERROR(LEFT(LibresDx[[#This Row],[RUT]],FIND("-",LibresDx[[#This Row],[RUT]])-1),"")</f>
        <v>79677100</v>
      </c>
    </row>
    <row r="1867" spans="1:3" x14ac:dyDescent="0.25">
      <c r="A1867" t="s">
        <v>3762</v>
      </c>
      <c r="B1867" t="s">
        <v>3763</v>
      </c>
      <c r="C1867" t="str">
        <f>IFERROR(LEFT(LibresDx[[#This Row],[RUT]],FIND("-",LibresDx[[#This Row],[RUT]])-1),"")</f>
        <v>79895940</v>
      </c>
    </row>
    <row r="1868" spans="1:3" x14ac:dyDescent="0.25">
      <c r="A1868" t="s">
        <v>2247</v>
      </c>
      <c r="B1868" t="s">
        <v>2248</v>
      </c>
      <c r="C1868" t="str">
        <f>IFERROR(LEFT(LibresDx[[#This Row],[RUT]],FIND("-",LibresDx[[#This Row],[RUT]])-1),"")</f>
        <v>79918390</v>
      </c>
    </row>
    <row r="1869" spans="1:3" x14ac:dyDescent="0.25">
      <c r="A1869" t="s">
        <v>2225</v>
      </c>
      <c r="B1869" t="s">
        <v>2226</v>
      </c>
      <c r="C1869" t="str">
        <f>IFERROR(LEFT(LibresDx[[#This Row],[RUT]],FIND("-",LibresDx[[#This Row],[RUT]])-1),"")</f>
        <v>81870600</v>
      </c>
    </row>
    <row r="1870" spans="1:3" x14ac:dyDescent="0.25">
      <c r="A1870" t="s">
        <v>3840</v>
      </c>
      <c r="B1870" t="s">
        <v>3841</v>
      </c>
      <c r="C1870" t="str">
        <f>IFERROR(LEFT(LibresDx[[#This Row],[RUT]],FIND("-",LibresDx[[#This Row],[RUT]])-1),"")</f>
        <v>82524300</v>
      </c>
    </row>
    <row r="1871" spans="1:3" x14ac:dyDescent="0.25">
      <c r="A1871" t="s">
        <v>5365</v>
      </c>
      <c r="B1871" t="s">
        <v>3841</v>
      </c>
      <c r="C1871" t="str">
        <f>IFERROR(LEFT(LibresDx[[#This Row],[RUT]],FIND("-",LibresDx[[#This Row],[RUT]])-1),"")</f>
        <v>82524300</v>
      </c>
    </row>
    <row r="1872" spans="1:3" x14ac:dyDescent="0.25">
      <c r="A1872" t="s">
        <v>5366</v>
      </c>
      <c r="B1872" t="s">
        <v>2234</v>
      </c>
      <c r="C1872" t="str">
        <f>IFERROR(LEFT(LibresDx[[#This Row],[RUT]],FIND("-",LibresDx[[#This Row],[RUT]])-1),"")</f>
        <v>88597500</v>
      </c>
    </row>
    <row r="1873" spans="1:3" x14ac:dyDescent="0.25">
      <c r="A1873" t="s">
        <v>2233</v>
      </c>
      <c r="B1873" t="s">
        <v>2234</v>
      </c>
      <c r="C1873" t="str">
        <f>IFERROR(LEFT(LibresDx[[#This Row],[RUT]],FIND("-",LibresDx[[#This Row],[RUT]])-1),"")</f>
        <v>88597500</v>
      </c>
    </row>
    <row r="1874" spans="1:3" x14ac:dyDescent="0.25">
      <c r="A1874" t="s">
        <v>2219</v>
      </c>
      <c r="B1874" t="s">
        <v>2220</v>
      </c>
      <c r="C1874" t="str">
        <f>IFERROR(LEFT(LibresDx[[#This Row],[RUT]],FIND("-",LibresDx[[#This Row],[RUT]])-1),"")</f>
        <v>91410000</v>
      </c>
    </row>
    <row r="1875" spans="1:3" x14ac:dyDescent="0.25">
      <c r="A1875" t="s">
        <v>2235</v>
      </c>
      <c r="B1875" t="s">
        <v>2236</v>
      </c>
      <c r="C1875" t="str">
        <f>IFERROR(LEFT(LibresDx[[#This Row],[RUT]],FIND("-",LibresDx[[#This Row],[RUT]])-1),"")</f>
        <v>91881000</v>
      </c>
    </row>
    <row r="1876" spans="1:3" x14ac:dyDescent="0.25">
      <c r="A1876" t="s">
        <v>2229</v>
      </c>
      <c r="B1876" t="s">
        <v>2230</v>
      </c>
      <c r="C1876" t="str">
        <f>IFERROR(LEFT(LibresDx[[#This Row],[RUT]],FIND("-",LibresDx[[#This Row],[RUT]])-1),"")</f>
        <v>93275000</v>
      </c>
    </row>
    <row r="1877" spans="1:3" x14ac:dyDescent="0.25">
      <c r="A1877" t="s">
        <v>2209</v>
      </c>
      <c r="B1877" t="s">
        <v>2210</v>
      </c>
      <c r="C1877" t="str">
        <f>IFERROR(LEFT(LibresDx[[#This Row],[RUT]],FIND("-",LibresDx[[#This Row],[RUT]])-1),"")</f>
        <v/>
      </c>
    </row>
    <row r="1878" spans="1:3" x14ac:dyDescent="0.25">
      <c r="A1878" t="s">
        <v>2221</v>
      </c>
      <c r="B1878" t="s">
        <v>2222</v>
      </c>
      <c r="C1878" t="str">
        <f>IFERROR(LEFT(LibresDx[[#This Row],[RUT]],FIND("-",LibresDx[[#This Row],[RUT]])-1),"")</f>
        <v>93770000</v>
      </c>
    </row>
    <row r="1879" spans="1:3" x14ac:dyDescent="0.25">
      <c r="A1879" t="s">
        <v>2243</v>
      </c>
      <c r="B1879" t="s">
        <v>2244</v>
      </c>
      <c r="C1879" t="str">
        <f>IFERROR(LEFT(LibresDx[[#This Row],[RUT]],FIND("-",LibresDx[[#This Row],[RUT]])-1),"")</f>
        <v>96511330</v>
      </c>
    </row>
    <row r="1880" spans="1:3" x14ac:dyDescent="0.25">
      <c r="A1880" t="s">
        <v>2217</v>
      </c>
      <c r="B1880" t="s">
        <v>2218</v>
      </c>
      <c r="C1880" t="str">
        <f>IFERROR(LEFT(LibresDx[[#This Row],[RUT]],FIND("-",LibresDx[[#This Row],[RUT]])-1),"")</f>
        <v>96548020</v>
      </c>
    </row>
    <row r="1881" spans="1:3" x14ac:dyDescent="0.25">
      <c r="A1881" t="s">
        <v>2241</v>
      </c>
      <c r="B1881" t="s">
        <v>2242</v>
      </c>
      <c r="C1881" t="str">
        <f>IFERROR(LEFT(LibresDx[[#This Row],[RUT]],FIND("-",LibresDx[[#This Row],[RUT]])-1),"")</f>
        <v>96653650</v>
      </c>
    </row>
    <row r="1882" spans="1:3" x14ac:dyDescent="0.25">
      <c r="A1882" t="s">
        <v>5367</v>
      </c>
      <c r="B1882" t="s">
        <v>2242</v>
      </c>
      <c r="C1882" t="str">
        <f>IFERROR(LEFT(LibresDx[[#This Row],[RUT]],FIND("-",LibresDx[[#This Row],[RUT]])-1),"")</f>
        <v>96653650</v>
      </c>
    </row>
    <row r="1883" spans="1:3" x14ac:dyDescent="0.25">
      <c r="A1883" t="s">
        <v>5368</v>
      </c>
      <c r="B1883" t="s">
        <v>3333</v>
      </c>
      <c r="C1883" t="str">
        <f>IFERROR(LEFT(LibresDx[[#This Row],[RUT]],FIND("-",LibresDx[[#This Row],[RUT]])-1),"")</f>
        <v>96785570</v>
      </c>
    </row>
    <row r="1884" spans="1:3" x14ac:dyDescent="0.25">
      <c r="A1884" t="s">
        <v>3332</v>
      </c>
      <c r="B1884" t="s">
        <v>3333</v>
      </c>
      <c r="C1884" t="str">
        <f>IFERROR(LEFT(LibresDx[[#This Row],[RUT]],FIND("-",LibresDx[[#This Row],[RUT]])-1),"")</f>
        <v>96785570</v>
      </c>
    </row>
    <row r="1885" spans="1:3" x14ac:dyDescent="0.25">
      <c r="A1885" t="s">
        <v>2213</v>
      </c>
      <c r="B1885" t="s">
        <v>2214</v>
      </c>
      <c r="C1885" t="str">
        <f>IFERROR(LEFT(LibresDx[[#This Row],[RUT]],FIND("-",LibresDx[[#This Row],[RUT]])-1),"")</f>
        <v>96815930</v>
      </c>
    </row>
    <row r="1886" spans="1:3" x14ac:dyDescent="0.25">
      <c r="A1886" t="s">
        <v>5369</v>
      </c>
      <c r="B1886" t="s">
        <v>2240</v>
      </c>
      <c r="C1886" t="str">
        <f>IFERROR(LEFT(LibresDx[[#This Row],[RUT]],FIND("-",LibresDx[[#This Row],[RUT]])-1),"")</f>
        <v>96854790</v>
      </c>
    </row>
    <row r="1887" spans="1:3" x14ac:dyDescent="0.25">
      <c r="A1887" t="s">
        <v>2239</v>
      </c>
      <c r="B1887" t="s">
        <v>2240</v>
      </c>
      <c r="C1887" t="str">
        <f>IFERROR(LEFT(LibresDx[[#This Row],[RUT]],FIND("-",LibresDx[[#This Row],[RUT]])-1),"")</f>
        <v>96854790</v>
      </c>
    </row>
    <row r="1888" spans="1:3" x14ac:dyDescent="0.25">
      <c r="A1888" t="s">
        <v>4306</v>
      </c>
      <c r="B1888" t="s">
        <v>4307</v>
      </c>
      <c r="C1888" t="str">
        <f>IFERROR(LEFT(LibresDx[[#This Row],[RUT]],FIND("-",LibresDx[[#This Row],[RUT]])-1),"")</f>
        <v>76028602</v>
      </c>
    </row>
    <row r="1889" spans="1:3" x14ac:dyDescent="0.25">
      <c r="A1889" t="s">
        <v>4094</v>
      </c>
      <c r="B1889" t="s">
        <v>4095</v>
      </c>
      <c r="C1889" t="str">
        <f>IFERROR(LEFT(LibresDx[[#This Row],[RUT]],FIND("-",LibresDx[[#This Row],[RUT]])-1),"")</f>
        <v>78972100</v>
      </c>
    </row>
    <row r="1890" spans="1:3" x14ac:dyDescent="0.25">
      <c r="A1890" t="s">
        <v>2249</v>
      </c>
      <c r="B1890" t="s">
        <v>2250</v>
      </c>
      <c r="C1890" t="str">
        <f>IFERROR(LEFT(LibresDx[[#This Row],[RUT]],FIND("-",LibresDx[[#This Row],[RUT]])-1),"")</f>
        <v>96900690</v>
      </c>
    </row>
    <row r="1891" spans="1:3" x14ac:dyDescent="0.25">
      <c r="A1891" t="s">
        <v>2256</v>
      </c>
      <c r="B1891" t="s">
        <v>2257</v>
      </c>
      <c r="C1891" t="str">
        <f>IFERROR(LEFT(LibresDx[[#This Row],[RUT]],FIND("-",LibresDx[[#This Row],[RUT]])-1),"")</f>
        <v>56045380</v>
      </c>
    </row>
    <row r="1892" spans="1:3" x14ac:dyDescent="0.25">
      <c r="A1892" t="s">
        <v>2260</v>
      </c>
      <c r="B1892" t="s">
        <v>2261</v>
      </c>
      <c r="C1892" t="str">
        <f>IFERROR(LEFT(LibresDx[[#This Row],[RUT]],FIND("-",LibresDx[[#This Row],[RUT]])-1),"")</f>
        <v>61105000</v>
      </c>
    </row>
    <row r="1893" spans="1:3" x14ac:dyDescent="0.25">
      <c r="A1893" t="s">
        <v>2276</v>
      </c>
      <c r="B1893" t="s">
        <v>2277</v>
      </c>
      <c r="C1893" t="str">
        <f>IFERROR(LEFT(LibresDx[[#This Row],[RUT]],FIND("-",LibresDx[[#This Row],[RUT]])-1),"")</f>
        <v>76158337</v>
      </c>
    </row>
    <row r="1894" spans="1:3" x14ac:dyDescent="0.25">
      <c r="A1894" t="s">
        <v>2264</v>
      </c>
      <c r="B1894" t="s">
        <v>2265</v>
      </c>
      <c r="C1894" t="str">
        <f>IFERROR(LEFT(LibresDx[[#This Row],[RUT]],FIND("-",LibresDx[[#This Row],[RUT]])-1),"")</f>
        <v>76235973</v>
      </c>
    </row>
    <row r="1895" spans="1:3" x14ac:dyDescent="0.25">
      <c r="A1895" t="s">
        <v>5370</v>
      </c>
      <c r="B1895" t="s">
        <v>2265</v>
      </c>
      <c r="C1895" t="str">
        <f>IFERROR(LEFT(LibresDx[[#This Row],[RUT]],FIND("-",LibresDx[[#This Row],[RUT]])-1),"")</f>
        <v>76235973</v>
      </c>
    </row>
    <row r="1896" spans="1:3" x14ac:dyDescent="0.25">
      <c r="A1896" t="s">
        <v>1589</v>
      </c>
      <c r="B1896" t="s">
        <v>1590</v>
      </c>
      <c r="C1896" t="str">
        <f>IFERROR(LEFT(LibresDx[[#This Row],[RUT]],FIND("-",LibresDx[[#This Row],[RUT]])-1),"")</f>
        <v>76265593</v>
      </c>
    </row>
    <row r="1897" spans="1:3" x14ac:dyDescent="0.25">
      <c r="A1897" t="s">
        <v>5371</v>
      </c>
      <c r="B1897" t="s">
        <v>4817</v>
      </c>
      <c r="C1897" t="str">
        <f>IFERROR(LEFT(LibresDx[[#This Row],[RUT]],FIND("-",LibresDx[[#This Row],[RUT]])-1),"")</f>
        <v>76271425</v>
      </c>
    </row>
    <row r="1898" spans="1:3" x14ac:dyDescent="0.25">
      <c r="A1898" t="s">
        <v>4719</v>
      </c>
      <c r="B1898" t="s">
        <v>4720</v>
      </c>
      <c r="C1898" t="str">
        <f>IFERROR(LEFT(LibresDx[[#This Row],[RUT]],FIND("-",LibresDx[[#This Row],[RUT]])-1),"")</f>
        <v>76566233</v>
      </c>
    </row>
    <row r="1899" spans="1:3" x14ac:dyDescent="0.25">
      <c r="A1899" t="s">
        <v>2270</v>
      </c>
      <c r="B1899" t="s">
        <v>2271</v>
      </c>
      <c r="C1899" t="str">
        <f>IFERROR(LEFT(LibresDx[[#This Row],[RUT]],FIND("-",LibresDx[[#This Row],[RUT]])-1),"")</f>
        <v>76761577</v>
      </c>
    </row>
    <row r="1900" spans="1:3" x14ac:dyDescent="0.25">
      <c r="A1900" t="s">
        <v>2512</v>
      </c>
      <c r="B1900" t="s">
        <v>2513</v>
      </c>
      <c r="C1900" t="str">
        <f>IFERROR(LEFT(LibresDx[[#This Row],[RUT]],FIND("-",LibresDx[[#This Row],[RUT]])-1),"")</f>
        <v>78272510</v>
      </c>
    </row>
    <row r="1901" spans="1:3" x14ac:dyDescent="0.25">
      <c r="A1901" t="s">
        <v>2272</v>
      </c>
      <c r="B1901" t="s">
        <v>2273</v>
      </c>
      <c r="C1901" t="str">
        <f>IFERROR(LEFT(LibresDx[[#This Row],[RUT]],FIND("-",LibresDx[[#This Row],[RUT]])-1),"")</f>
        <v>79547450</v>
      </c>
    </row>
    <row r="1902" spans="1:3" x14ac:dyDescent="0.25">
      <c r="A1902" t="s">
        <v>2262</v>
      </c>
      <c r="B1902" t="s">
        <v>2263</v>
      </c>
      <c r="C1902" t="str">
        <f>IFERROR(LEFT(LibresDx[[#This Row],[RUT]],FIND("-",LibresDx[[#This Row],[RUT]])-1),"")</f>
        <v>79894010</v>
      </c>
    </row>
    <row r="1903" spans="1:3" x14ac:dyDescent="0.25">
      <c r="A1903" t="s">
        <v>5372</v>
      </c>
      <c r="B1903" t="s">
        <v>1192</v>
      </c>
      <c r="C1903" t="str">
        <f>IFERROR(LEFT(LibresDx[[#This Row],[RUT]],FIND("-",LibresDx[[#This Row],[RUT]])-1),"")</f>
        <v>80393200</v>
      </c>
    </row>
    <row r="1904" spans="1:3" x14ac:dyDescent="0.25">
      <c r="A1904" t="s">
        <v>2278</v>
      </c>
      <c r="B1904" t="s">
        <v>2279</v>
      </c>
      <c r="C1904" t="str">
        <f>IFERROR(LEFT(LibresDx[[#This Row],[RUT]],FIND("-",LibresDx[[#This Row],[RUT]])-1),"")</f>
        <v>84264300</v>
      </c>
    </row>
    <row r="1905" spans="1:3" x14ac:dyDescent="0.25">
      <c r="A1905" t="s">
        <v>5373</v>
      </c>
      <c r="B1905" t="s">
        <v>2275</v>
      </c>
      <c r="C1905" t="str">
        <f>IFERROR(LEFT(LibresDx[[#This Row],[RUT]],FIND("-",LibresDx[[#This Row],[RUT]])-1),"")</f>
        <v>88934400</v>
      </c>
    </row>
    <row r="1906" spans="1:3" x14ac:dyDescent="0.25">
      <c r="A1906" t="s">
        <v>2274</v>
      </c>
      <c r="B1906" t="s">
        <v>2275</v>
      </c>
      <c r="C1906" t="str">
        <f>IFERROR(LEFT(LibresDx[[#This Row],[RUT]],FIND("-",LibresDx[[#This Row],[RUT]])-1),"")</f>
        <v>88934400</v>
      </c>
    </row>
    <row r="1907" spans="1:3" x14ac:dyDescent="0.25">
      <c r="A1907" t="s">
        <v>2252</v>
      </c>
      <c r="B1907" t="s">
        <v>2253</v>
      </c>
      <c r="C1907" t="str">
        <f>IFERROR(LEFT(LibresDx[[#This Row],[RUT]],FIND("-",LibresDx[[#This Row],[RUT]])-1),"")</f>
        <v>89444500</v>
      </c>
    </row>
    <row r="1908" spans="1:3" x14ac:dyDescent="0.25">
      <c r="A1908" t="s">
        <v>5374</v>
      </c>
      <c r="B1908" t="s">
        <v>2251</v>
      </c>
      <c r="C1908" t="str">
        <f>IFERROR(LEFT(LibresDx[[#This Row],[RUT]],FIND("-",LibresDx[[#This Row],[RUT]])-1),"")</f>
        <v>92117000</v>
      </c>
    </row>
    <row r="1909" spans="1:3" x14ac:dyDescent="0.25">
      <c r="A1909" t="s">
        <v>5375</v>
      </c>
      <c r="B1909" t="s">
        <v>2251</v>
      </c>
      <c r="C1909" t="str">
        <f>IFERROR(LEFT(LibresDx[[#This Row],[RUT]],FIND("-",LibresDx[[#This Row],[RUT]])-1),"")</f>
        <v>92117000</v>
      </c>
    </row>
    <row r="1910" spans="1:3" x14ac:dyDescent="0.25">
      <c r="A1910" t="s">
        <v>5376</v>
      </c>
      <c r="B1910" t="s">
        <v>2281</v>
      </c>
      <c r="C1910" t="str">
        <f>IFERROR(LEFT(LibresDx[[#This Row],[RUT]],FIND("-",LibresDx[[#This Row],[RUT]])-1),"")</f>
        <v>92461000</v>
      </c>
    </row>
    <row r="1911" spans="1:3" x14ac:dyDescent="0.25">
      <c r="A1911" t="s">
        <v>2280</v>
      </c>
      <c r="B1911" t="s">
        <v>2281</v>
      </c>
      <c r="C1911" t="str">
        <f>IFERROR(LEFT(LibresDx[[#This Row],[RUT]],FIND("-",LibresDx[[#This Row],[RUT]])-1),"")</f>
        <v>92461000</v>
      </c>
    </row>
    <row r="1912" spans="1:3" x14ac:dyDescent="0.25">
      <c r="A1912" t="s">
        <v>5377</v>
      </c>
      <c r="B1912" t="s">
        <v>2267</v>
      </c>
      <c r="C1912" t="str">
        <f>IFERROR(LEFT(LibresDx[[#This Row],[RUT]],FIND("-",LibresDx[[#This Row],[RUT]])-1),"")</f>
        <v>95065000</v>
      </c>
    </row>
    <row r="1913" spans="1:3" x14ac:dyDescent="0.25">
      <c r="A1913" t="s">
        <v>2266</v>
      </c>
      <c r="B1913" t="s">
        <v>2267</v>
      </c>
      <c r="C1913" t="str">
        <f>IFERROR(LEFT(LibresDx[[#This Row],[RUT]],FIND("-",LibresDx[[#This Row],[RUT]])-1),"")</f>
        <v>95065000</v>
      </c>
    </row>
    <row r="1914" spans="1:3" x14ac:dyDescent="0.25">
      <c r="A1914" t="s">
        <v>2254</v>
      </c>
      <c r="B1914" t="s">
        <v>2255</v>
      </c>
      <c r="C1914" t="str">
        <f>IFERROR(LEFT(LibresDx[[#This Row],[RUT]],FIND("-",LibresDx[[#This Row],[RUT]])-1),"")</f>
        <v>96461000</v>
      </c>
    </row>
    <row r="1915" spans="1:3" x14ac:dyDescent="0.25">
      <c r="A1915" t="s">
        <v>5378</v>
      </c>
      <c r="B1915" t="s">
        <v>5791</v>
      </c>
      <c r="C1915" t="str">
        <f>IFERROR(LEFT(LibresDx[[#This Row],[RUT]],FIND("-",LibresDx[[#This Row],[RUT]])-1),"")</f>
        <v>96606250</v>
      </c>
    </row>
    <row r="1916" spans="1:3" x14ac:dyDescent="0.25">
      <c r="A1916" t="s">
        <v>2268</v>
      </c>
      <c r="B1916" t="s">
        <v>2269</v>
      </c>
      <c r="C1916" t="str">
        <f>IFERROR(LEFT(LibresDx[[#This Row],[RUT]],FIND("-",LibresDx[[#This Row],[RUT]])-1),"")</f>
        <v>96665460</v>
      </c>
    </row>
    <row r="1917" spans="1:3" x14ac:dyDescent="0.25">
      <c r="A1917" t="s">
        <v>5379</v>
      </c>
      <c r="B1917" t="s">
        <v>2748</v>
      </c>
      <c r="C1917" t="str">
        <f>IFERROR(LEFT(LibresDx[[#This Row],[RUT]],FIND("-",LibresDx[[#This Row],[RUT]])-1),"")</f>
        <v>96685690</v>
      </c>
    </row>
    <row r="1918" spans="1:3" x14ac:dyDescent="0.25">
      <c r="A1918" t="s">
        <v>3936</v>
      </c>
      <c r="B1918" t="s">
        <v>3937</v>
      </c>
      <c r="C1918" t="str">
        <f>IFERROR(LEFT(LibresDx[[#This Row],[RUT]],FIND("-",LibresDx[[#This Row],[RUT]])-1),"")</f>
        <v>96815800</v>
      </c>
    </row>
    <row r="1919" spans="1:3" x14ac:dyDescent="0.25">
      <c r="A1919" t="s">
        <v>4384</v>
      </c>
      <c r="B1919" t="s">
        <v>4385</v>
      </c>
      <c r="C1919" t="str">
        <f>IFERROR(LEFT(LibresDx[[#This Row],[RUT]],FIND("-",LibresDx[[#This Row],[RUT]])-1),"")</f>
        <v>76434350</v>
      </c>
    </row>
    <row r="1920" spans="1:3" x14ac:dyDescent="0.25">
      <c r="A1920" t="s">
        <v>4213</v>
      </c>
      <c r="B1920" t="s">
        <v>4214</v>
      </c>
      <c r="C1920" t="str">
        <f>IFERROR(LEFT(LibresDx[[#This Row],[RUT]],FIND("-",LibresDx[[#This Row],[RUT]])-1),"")</f>
        <v>77025380</v>
      </c>
    </row>
    <row r="1921" spans="1:3" x14ac:dyDescent="0.25">
      <c r="A1921" t="s">
        <v>2284</v>
      </c>
      <c r="B1921" t="s">
        <v>2285</v>
      </c>
      <c r="C1921" t="str">
        <f>IFERROR(LEFT(LibresDx[[#This Row],[RUT]],FIND("-",LibresDx[[#This Row],[RUT]])-1),"")</f>
        <v>77717310</v>
      </c>
    </row>
    <row r="1922" spans="1:3" x14ac:dyDescent="0.25">
      <c r="A1922" t="s">
        <v>2282</v>
      </c>
      <c r="B1922" t="s">
        <v>2283</v>
      </c>
      <c r="C1922" t="str">
        <f>IFERROR(LEFT(LibresDx[[#This Row],[RUT]],FIND("-",LibresDx[[#This Row],[RUT]])-1),"")</f>
        <v>78146060</v>
      </c>
    </row>
    <row r="1923" spans="1:3" x14ac:dyDescent="0.25">
      <c r="A1923" t="s">
        <v>5380</v>
      </c>
      <c r="B1923" t="s">
        <v>5792</v>
      </c>
      <c r="C1923" t="str">
        <f>IFERROR(LEFT(LibresDx[[#This Row],[RUT]],FIND("-",LibresDx[[#This Row],[RUT]])-1),"")</f>
        <v>76948371</v>
      </c>
    </row>
    <row r="1924" spans="1:3" x14ac:dyDescent="0.25">
      <c r="A1924" t="s">
        <v>5381</v>
      </c>
      <c r="B1924" t="s">
        <v>5793</v>
      </c>
      <c r="C1924" t="str">
        <f>IFERROR(LEFT(LibresDx[[#This Row],[RUT]],FIND("-",LibresDx[[#This Row],[RUT]])-1),"")</f>
        <v>96806980</v>
      </c>
    </row>
    <row r="1925" spans="1:3" x14ac:dyDescent="0.25">
      <c r="A1925" t="s">
        <v>4707</v>
      </c>
      <c r="B1925" t="s">
        <v>4708</v>
      </c>
      <c r="C1925" t="str">
        <f>IFERROR(LEFT(LibresDx[[#This Row],[RUT]],FIND("-",LibresDx[[#This Row],[RUT]])-1),"")</f>
        <v>7000664</v>
      </c>
    </row>
    <row r="1926" spans="1:3" x14ac:dyDescent="0.25">
      <c r="A1926" t="s">
        <v>2417</v>
      </c>
      <c r="B1926" t="s">
        <v>2418</v>
      </c>
      <c r="C1926" t="str">
        <f>IFERROR(LEFT(LibresDx[[#This Row],[RUT]],FIND("-",LibresDx[[#This Row],[RUT]])-1),"")</f>
        <v>76084980</v>
      </c>
    </row>
    <row r="1927" spans="1:3" x14ac:dyDescent="0.25">
      <c r="A1927" t="s">
        <v>2296</v>
      </c>
      <c r="B1927" t="s">
        <v>2297</v>
      </c>
      <c r="C1927" t="str">
        <f>IFERROR(LEFT(LibresDx[[#This Row],[RUT]],FIND("-",LibresDx[[#This Row],[RUT]])-1),"")</f>
        <v>76219578</v>
      </c>
    </row>
    <row r="1928" spans="1:3" x14ac:dyDescent="0.25">
      <c r="A1928" t="s">
        <v>2290</v>
      </c>
      <c r="B1928" t="s">
        <v>2291</v>
      </c>
      <c r="C1928" t="str">
        <f>IFERROR(LEFT(LibresDx[[#This Row],[RUT]],FIND("-",LibresDx[[#This Row],[RUT]])-1),"")</f>
        <v>76658280</v>
      </c>
    </row>
    <row r="1929" spans="1:3" x14ac:dyDescent="0.25">
      <c r="A1929" t="s">
        <v>2292</v>
      </c>
      <c r="B1929" t="s">
        <v>2293</v>
      </c>
      <c r="C1929" t="str">
        <f>IFERROR(LEFT(LibresDx[[#This Row],[RUT]],FIND("-",LibresDx[[#This Row],[RUT]])-1),"")</f>
        <v>77789640</v>
      </c>
    </row>
    <row r="1930" spans="1:3" x14ac:dyDescent="0.25">
      <c r="A1930" t="s">
        <v>2294</v>
      </c>
      <c r="B1930" t="s">
        <v>2295</v>
      </c>
      <c r="C1930" t="str">
        <f>IFERROR(LEFT(LibresDx[[#This Row],[RUT]],FIND("-",LibresDx[[#This Row],[RUT]])-1),"")</f>
        <v>96524230</v>
      </c>
    </row>
    <row r="1931" spans="1:3" x14ac:dyDescent="0.25">
      <c r="A1931" t="s">
        <v>5382</v>
      </c>
      <c r="B1931" t="s">
        <v>5794</v>
      </c>
      <c r="C1931" t="str">
        <f>IFERROR(LEFT(LibresDx[[#This Row],[RUT]],FIND("-",LibresDx[[#This Row],[RUT]])-1),"")</f>
        <v>71629400</v>
      </c>
    </row>
    <row r="1932" spans="1:3" x14ac:dyDescent="0.25">
      <c r="A1932" t="s">
        <v>2310</v>
      </c>
      <c r="B1932" t="s">
        <v>2311</v>
      </c>
      <c r="C1932" t="str">
        <f>IFERROR(LEFT(LibresDx[[#This Row],[RUT]],FIND("-",LibresDx[[#This Row],[RUT]])-1),"")</f>
        <v>76522347</v>
      </c>
    </row>
    <row r="1933" spans="1:3" x14ac:dyDescent="0.25">
      <c r="A1933" t="s">
        <v>4367</v>
      </c>
      <c r="B1933" t="s">
        <v>4368</v>
      </c>
      <c r="C1933" t="str">
        <f>IFERROR(LEFT(LibresDx[[#This Row],[RUT]],FIND("-",LibresDx[[#This Row],[RUT]])-1),"")</f>
        <v>77438400</v>
      </c>
    </row>
    <row r="1934" spans="1:3" x14ac:dyDescent="0.25">
      <c r="A1934" t="s">
        <v>3764</v>
      </c>
      <c r="B1934" t="s">
        <v>3765</v>
      </c>
      <c r="C1934" t="str">
        <f>IFERROR(LEFT(LibresDx[[#This Row],[RUT]],FIND("-",LibresDx[[#This Row],[RUT]])-1),"")</f>
        <v>77520210</v>
      </c>
    </row>
    <row r="1935" spans="1:3" x14ac:dyDescent="0.25">
      <c r="A1935" t="s">
        <v>2308</v>
      </c>
      <c r="B1935" t="s">
        <v>2309</v>
      </c>
      <c r="C1935" t="str">
        <f>IFERROR(LEFT(LibresDx[[#This Row],[RUT]],FIND("-",LibresDx[[#This Row],[RUT]])-1),"")</f>
        <v>78968610</v>
      </c>
    </row>
    <row r="1936" spans="1:3" x14ac:dyDescent="0.25">
      <c r="A1936" t="s">
        <v>4373</v>
      </c>
      <c r="B1936" t="s">
        <v>4374</v>
      </c>
      <c r="C1936" t="str">
        <f>IFERROR(LEFT(LibresDx[[#This Row],[RUT]],FIND("-",LibresDx[[#This Row],[RUT]])-1),"")</f>
        <v>96734110</v>
      </c>
    </row>
    <row r="1937" spans="1:3" x14ac:dyDescent="0.25">
      <c r="A1937" t="s">
        <v>5383</v>
      </c>
      <c r="B1937" t="s">
        <v>5795</v>
      </c>
      <c r="C1937" t="str">
        <f>IFERROR(LEFT(LibresDx[[#This Row],[RUT]],FIND("-",LibresDx[[#This Row],[RUT]])-1),"")</f>
        <v>96836010</v>
      </c>
    </row>
    <row r="1938" spans="1:3" x14ac:dyDescent="0.25">
      <c r="A1938" t="s">
        <v>5384</v>
      </c>
      <c r="B1938" t="s">
        <v>1328</v>
      </c>
      <c r="C1938" t="str">
        <f>IFERROR(LEFT(LibresDx[[#This Row],[RUT]],FIND("-",LibresDx[[#This Row],[RUT]])-1),"")</f>
        <v>96863570</v>
      </c>
    </row>
    <row r="1939" spans="1:3" x14ac:dyDescent="0.25">
      <c r="A1939" t="s">
        <v>2298</v>
      </c>
      <c r="B1939" t="s">
        <v>2299</v>
      </c>
      <c r="C1939" t="str">
        <f>IFERROR(LEFT(LibresDx[[#This Row],[RUT]],FIND("-",LibresDx[[#This Row],[RUT]])-1),"")</f>
        <v>96885950</v>
      </c>
    </row>
    <row r="1940" spans="1:3" x14ac:dyDescent="0.25">
      <c r="A1940" t="s">
        <v>2302</v>
      </c>
      <c r="B1940" t="s">
        <v>2303</v>
      </c>
      <c r="C1940" t="str">
        <f>IFERROR(LEFT(LibresDx[[#This Row],[RUT]],FIND("-",LibresDx[[#This Row],[RUT]])-1),"")</f>
        <v>96963660</v>
      </c>
    </row>
    <row r="1941" spans="1:3" x14ac:dyDescent="0.25">
      <c r="A1941" t="s">
        <v>2300</v>
      </c>
      <c r="B1941" t="s">
        <v>2301</v>
      </c>
      <c r="C1941" t="str">
        <f>IFERROR(LEFT(LibresDx[[#This Row],[RUT]],FIND("-",LibresDx[[#This Row],[RUT]])-1),"")</f>
        <v>96970380</v>
      </c>
    </row>
    <row r="1942" spans="1:3" x14ac:dyDescent="0.25">
      <c r="A1942" t="s">
        <v>2306</v>
      </c>
      <c r="B1942" t="s">
        <v>2307</v>
      </c>
      <c r="C1942" t="str">
        <f>IFERROR(LEFT(LibresDx[[#This Row],[RUT]],FIND("-",LibresDx[[#This Row],[RUT]])-1),"")</f>
        <v>99533280</v>
      </c>
    </row>
    <row r="1943" spans="1:3" x14ac:dyDescent="0.25">
      <c r="A1943" t="s">
        <v>2314</v>
      </c>
      <c r="B1943" t="s">
        <v>2315</v>
      </c>
      <c r="C1943" t="str">
        <f>IFERROR(LEFT(LibresDx[[#This Row],[RUT]],FIND("-",LibresDx[[#This Row],[RUT]])-1),"")</f>
        <v>76005927</v>
      </c>
    </row>
    <row r="1944" spans="1:3" x14ac:dyDescent="0.25">
      <c r="A1944" t="s">
        <v>2316</v>
      </c>
      <c r="B1944" t="s">
        <v>2317</v>
      </c>
      <c r="C1944" t="str">
        <f>IFERROR(LEFT(LibresDx[[#This Row],[RUT]],FIND("-",LibresDx[[#This Row],[RUT]])-1),"")</f>
        <v>76057792</v>
      </c>
    </row>
    <row r="1945" spans="1:3" x14ac:dyDescent="0.25">
      <c r="A1945" t="s">
        <v>5385</v>
      </c>
      <c r="B1945" t="s">
        <v>5796</v>
      </c>
      <c r="C1945" t="str">
        <f>IFERROR(LEFT(LibresDx[[#This Row],[RUT]],FIND("-",LibresDx[[#This Row],[RUT]])-1),"")</f>
        <v>76182178</v>
      </c>
    </row>
    <row r="1946" spans="1:3" x14ac:dyDescent="0.25">
      <c r="A1946" t="s">
        <v>5386</v>
      </c>
      <c r="B1946" t="s">
        <v>4902</v>
      </c>
      <c r="C1946" t="str">
        <f>IFERROR(LEFT(LibresDx[[#This Row],[RUT]],FIND("-",LibresDx[[#This Row],[RUT]])-1),"")</f>
        <v>76756988</v>
      </c>
    </row>
    <row r="1947" spans="1:3" x14ac:dyDescent="0.25">
      <c r="A1947" t="s">
        <v>5387</v>
      </c>
      <c r="B1947" t="s">
        <v>2287</v>
      </c>
      <c r="C1947" t="str">
        <f>IFERROR(LEFT(LibresDx[[#This Row],[RUT]],FIND("-",LibresDx[[#This Row],[RUT]])-1),"")</f>
        <v>78297040</v>
      </c>
    </row>
    <row r="1948" spans="1:3" x14ac:dyDescent="0.25">
      <c r="A1948" t="s">
        <v>5388</v>
      </c>
      <c r="B1948" t="s">
        <v>2579</v>
      </c>
      <c r="C1948" t="str">
        <f>IFERROR(LEFT(LibresDx[[#This Row],[RUT]],FIND("-",LibresDx[[#This Row],[RUT]])-1),"")</f>
        <v>81885400</v>
      </c>
    </row>
    <row r="1949" spans="1:3" x14ac:dyDescent="0.25">
      <c r="A1949" t="s">
        <v>3766</v>
      </c>
      <c r="B1949" t="s">
        <v>3767</v>
      </c>
      <c r="C1949" t="str">
        <f>IFERROR(LEFT(LibresDx[[#This Row],[RUT]],FIND("-",LibresDx[[#This Row],[RUT]])-1),"")</f>
        <v>76383031</v>
      </c>
    </row>
    <row r="1950" spans="1:3" x14ac:dyDescent="0.25">
      <c r="A1950" t="s">
        <v>4188</v>
      </c>
      <c r="B1950" t="s">
        <v>4189</v>
      </c>
      <c r="C1950" t="str">
        <f>IFERROR(LEFT(LibresDx[[#This Row],[RUT]],FIND("-",LibresDx[[#This Row],[RUT]])-1),"")</f>
        <v>77570010</v>
      </c>
    </row>
    <row r="1951" spans="1:3" x14ac:dyDescent="0.25">
      <c r="A1951" t="s">
        <v>2318</v>
      </c>
      <c r="B1951" t="s">
        <v>2319</v>
      </c>
      <c r="C1951" t="str">
        <f>IFERROR(LEFT(LibresDx[[#This Row],[RUT]],FIND("-",LibresDx[[#This Row],[RUT]])-1),"")</f>
        <v>78801520</v>
      </c>
    </row>
    <row r="1952" spans="1:3" x14ac:dyDescent="0.25">
      <c r="A1952" t="s">
        <v>2322</v>
      </c>
      <c r="B1952" t="s">
        <v>2323</v>
      </c>
      <c r="C1952" t="str">
        <f>IFERROR(LEFT(LibresDx[[#This Row],[RUT]],FIND("-",LibresDx[[#This Row],[RUT]])-1),"")</f>
        <v>76031602</v>
      </c>
    </row>
    <row r="1953" spans="1:3" x14ac:dyDescent="0.25">
      <c r="A1953" t="s">
        <v>2320</v>
      </c>
      <c r="B1953" t="s">
        <v>2321</v>
      </c>
      <c r="C1953" t="str">
        <f>IFERROR(LEFT(LibresDx[[#This Row],[RUT]],FIND("-",LibresDx[[#This Row],[RUT]])-1),"")</f>
        <v>77340360</v>
      </c>
    </row>
    <row r="1954" spans="1:3" x14ac:dyDescent="0.25">
      <c r="A1954" t="s">
        <v>4598</v>
      </c>
      <c r="B1954" t="s">
        <v>4599</v>
      </c>
      <c r="C1954" t="str">
        <f>IFERROR(LEFT(LibresDx[[#This Row],[RUT]],FIND("-",LibresDx[[#This Row],[RUT]])-1),"")</f>
        <v>76082765</v>
      </c>
    </row>
    <row r="1955" spans="1:3" x14ac:dyDescent="0.25">
      <c r="A1955" t="s">
        <v>3668</v>
      </c>
      <c r="B1955" t="s">
        <v>3669</v>
      </c>
      <c r="C1955" t="str">
        <f>IFERROR(LEFT(LibresDx[[#This Row],[RUT]],FIND("-",LibresDx[[#This Row],[RUT]])-1),"")</f>
        <v>77066759</v>
      </c>
    </row>
    <row r="1956" spans="1:3" x14ac:dyDescent="0.25">
      <c r="A1956" t="s">
        <v>491</v>
      </c>
      <c r="B1956" t="s">
        <v>492</v>
      </c>
      <c r="C1956" t="str">
        <f>IFERROR(LEFT(LibresDx[[#This Row],[RUT]],FIND("-",LibresDx[[#This Row],[RUT]])-1),"")</f>
        <v>76095634</v>
      </c>
    </row>
    <row r="1957" spans="1:3" x14ac:dyDescent="0.25">
      <c r="A1957" t="s">
        <v>505</v>
      </c>
      <c r="B1957" t="s">
        <v>506</v>
      </c>
      <c r="C1957" t="str">
        <f>IFERROR(LEFT(LibresDx[[#This Row],[RUT]],FIND("-",LibresDx[[#This Row],[RUT]])-1),"")</f>
        <v>76247254</v>
      </c>
    </row>
    <row r="1958" spans="1:3" x14ac:dyDescent="0.25">
      <c r="A1958" t="s">
        <v>493</v>
      </c>
      <c r="B1958" t="s">
        <v>494</v>
      </c>
      <c r="C1958" t="str">
        <f>IFERROR(LEFT(LibresDx[[#This Row],[RUT]],FIND("-",LibresDx[[#This Row],[RUT]])-1),"")</f>
        <v>76378300</v>
      </c>
    </row>
    <row r="1959" spans="1:3" x14ac:dyDescent="0.25">
      <c r="A1959" t="s">
        <v>501</v>
      </c>
      <c r="B1959" t="s">
        <v>502</v>
      </c>
      <c r="C1959" t="str">
        <f>IFERROR(LEFT(LibresDx[[#This Row],[RUT]],FIND("-",LibresDx[[#This Row],[RUT]])-1),"")</f>
        <v>76474153</v>
      </c>
    </row>
    <row r="1960" spans="1:3" x14ac:dyDescent="0.25">
      <c r="A1960" t="s">
        <v>503</v>
      </c>
      <c r="B1960" t="s">
        <v>504</v>
      </c>
      <c r="C1960" t="str">
        <f>IFERROR(LEFT(LibresDx[[#This Row],[RUT]],FIND("-",LibresDx[[#This Row],[RUT]])-1),"")</f>
        <v>79888610</v>
      </c>
    </row>
    <row r="1961" spans="1:3" x14ac:dyDescent="0.25">
      <c r="A1961" t="s">
        <v>489</v>
      </c>
      <c r="B1961" t="s">
        <v>490</v>
      </c>
      <c r="C1961" t="str">
        <f>IFERROR(LEFT(LibresDx[[#This Row],[RUT]],FIND("-",LibresDx[[#This Row],[RUT]])-1),"")</f>
        <v>84103400</v>
      </c>
    </row>
    <row r="1962" spans="1:3" x14ac:dyDescent="0.25">
      <c r="A1962" t="s">
        <v>507</v>
      </c>
      <c r="B1962" t="s">
        <v>508</v>
      </c>
      <c r="C1962" t="str">
        <f>IFERROR(LEFT(LibresDx[[#This Row],[RUT]],FIND("-",LibresDx[[#This Row],[RUT]])-1),"")</f>
        <v>92108000</v>
      </c>
    </row>
    <row r="1963" spans="1:3" x14ac:dyDescent="0.25">
      <c r="A1963" t="s">
        <v>4523</v>
      </c>
      <c r="B1963" t="s">
        <v>4524</v>
      </c>
      <c r="C1963" t="str">
        <f>IFERROR(LEFT(LibresDx[[#This Row],[RUT]],FIND("-",LibresDx[[#This Row],[RUT]])-1),"")</f>
        <v>96577460</v>
      </c>
    </row>
    <row r="1964" spans="1:3" x14ac:dyDescent="0.25">
      <c r="A1964" t="s">
        <v>2334</v>
      </c>
      <c r="B1964" t="s">
        <v>2335</v>
      </c>
      <c r="C1964" t="str">
        <f>IFERROR(LEFT(LibresDx[[#This Row],[RUT]],FIND("-",LibresDx[[#This Row],[RUT]])-1),"")</f>
        <v>61950900</v>
      </c>
    </row>
    <row r="1965" spans="1:3" x14ac:dyDescent="0.25">
      <c r="A1965" t="s">
        <v>2343</v>
      </c>
      <c r="B1965" t="s">
        <v>2344</v>
      </c>
      <c r="C1965" t="str">
        <f>IFERROR(LEFT(LibresDx[[#This Row],[RUT]],FIND("-",LibresDx[[#This Row],[RUT]])-1),"")</f>
        <v>61975100</v>
      </c>
    </row>
    <row r="1966" spans="1:3" x14ac:dyDescent="0.25">
      <c r="A1966" t="s">
        <v>4463</v>
      </c>
      <c r="B1966" t="s">
        <v>4464</v>
      </c>
      <c r="C1966" t="str">
        <f>IFERROR(LEFT(LibresDx[[#This Row],[RUT]],FIND("-",LibresDx[[#This Row],[RUT]])-1),"")</f>
        <v>61978870</v>
      </c>
    </row>
    <row r="1967" spans="1:3" x14ac:dyDescent="0.25">
      <c r="A1967" t="s">
        <v>4215</v>
      </c>
      <c r="B1967" t="s">
        <v>4216</v>
      </c>
      <c r="C1967" t="str">
        <f>IFERROR(LEFT(LibresDx[[#This Row],[RUT]],FIND("-",LibresDx[[#This Row],[RUT]])-1),"")</f>
        <v>76006231</v>
      </c>
    </row>
    <row r="1968" spans="1:3" x14ac:dyDescent="0.25">
      <c r="A1968" t="s">
        <v>2345</v>
      </c>
      <c r="B1968" t="s">
        <v>2346</v>
      </c>
      <c r="C1968" t="str">
        <f>IFERROR(LEFT(LibresDx[[#This Row],[RUT]],FIND("-",LibresDx[[#This Row],[RUT]])-1),"")</f>
        <v>76069804</v>
      </c>
    </row>
    <row r="1969" spans="1:3" x14ac:dyDescent="0.25">
      <c r="A1969" t="s">
        <v>3284</v>
      </c>
      <c r="B1969" t="s">
        <v>3285</v>
      </c>
      <c r="C1969" t="str">
        <f>IFERROR(LEFT(LibresDx[[#This Row],[RUT]],FIND("-",LibresDx[[#This Row],[RUT]])-1),"")</f>
        <v>76115120</v>
      </c>
    </row>
    <row r="1970" spans="1:3" x14ac:dyDescent="0.25">
      <c r="A1970" t="s">
        <v>2365</v>
      </c>
      <c r="B1970" t="s">
        <v>2366</v>
      </c>
      <c r="C1970" t="str">
        <f>IFERROR(LEFT(LibresDx[[#This Row],[RUT]],FIND("-",LibresDx[[#This Row],[RUT]])-1),"")</f>
        <v>76125666</v>
      </c>
    </row>
    <row r="1971" spans="1:3" x14ac:dyDescent="0.25">
      <c r="A1971" t="s">
        <v>2357</v>
      </c>
      <c r="B1971" t="s">
        <v>2358</v>
      </c>
      <c r="C1971" t="str">
        <f>IFERROR(LEFT(LibresDx[[#This Row],[RUT]],FIND("-",LibresDx[[#This Row],[RUT]])-1),"")</f>
        <v>76169670</v>
      </c>
    </row>
    <row r="1972" spans="1:3" x14ac:dyDescent="0.25">
      <c r="A1972" t="s">
        <v>4118</v>
      </c>
      <c r="B1972" t="s">
        <v>4119</v>
      </c>
      <c r="C1972" t="str">
        <f>IFERROR(LEFT(LibresDx[[#This Row],[RUT]],FIND("-",LibresDx[[#This Row],[RUT]])-1),"")</f>
        <v>76272088</v>
      </c>
    </row>
    <row r="1973" spans="1:3" x14ac:dyDescent="0.25">
      <c r="A1973" t="s">
        <v>2351</v>
      </c>
      <c r="B1973" t="s">
        <v>2352</v>
      </c>
      <c r="C1973" t="str">
        <f>IFERROR(LEFT(LibresDx[[#This Row],[RUT]],FIND("-",LibresDx[[#This Row],[RUT]])-1),"")</f>
        <v>76360596</v>
      </c>
    </row>
    <row r="1974" spans="1:3" x14ac:dyDescent="0.25">
      <c r="A1974" t="s">
        <v>3672</v>
      </c>
      <c r="B1974" t="s">
        <v>3673</v>
      </c>
      <c r="C1974" t="str">
        <f>IFERROR(LEFT(LibresDx[[#This Row],[RUT]],FIND("-",LibresDx[[#This Row],[RUT]])-1),"")</f>
        <v>76444428</v>
      </c>
    </row>
    <row r="1975" spans="1:3" x14ac:dyDescent="0.25">
      <c r="A1975" t="s">
        <v>2326</v>
      </c>
      <c r="B1975" t="s">
        <v>2327</v>
      </c>
      <c r="C1975" t="str">
        <f>IFERROR(LEFT(LibresDx[[#This Row],[RUT]],FIND("-",LibresDx[[#This Row],[RUT]])-1),"")</f>
        <v>76452811</v>
      </c>
    </row>
    <row r="1976" spans="1:3" x14ac:dyDescent="0.25">
      <c r="A1976" t="s">
        <v>2340</v>
      </c>
      <c r="B1976" t="s">
        <v>5797</v>
      </c>
      <c r="C1976" t="str">
        <f>IFERROR(LEFT(LibresDx[[#This Row],[RUT]],FIND("-",LibresDx[[#This Row],[RUT]])-1),"")</f>
        <v>76515619</v>
      </c>
    </row>
    <row r="1977" spans="1:3" x14ac:dyDescent="0.25">
      <c r="A1977" t="s">
        <v>3670</v>
      </c>
      <c r="B1977" t="s">
        <v>3671</v>
      </c>
      <c r="C1977" t="str">
        <f>IFERROR(LEFT(LibresDx[[#This Row],[RUT]],FIND("-",LibresDx[[#This Row],[RUT]])-1),"")</f>
        <v>76541630</v>
      </c>
    </row>
    <row r="1978" spans="1:3" x14ac:dyDescent="0.25">
      <c r="A1978" t="s">
        <v>4156</v>
      </c>
      <c r="B1978" t="s">
        <v>4157</v>
      </c>
      <c r="C1978" t="str">
        <f>IFERROR(LEFT(LibresDx[[#This Row],[RUT]],FIND("-",LibresDx[[#This Row],[RUT]])-1),"")</f>
        <v>76628460</v>
      </c>
    </row>
    <row r="1979" spans="1:3" x14ac:dyDescent="0.25">
      <c r="A1979" t="s">
        <v>2363</v>
      </c>
      <c r="B1979" t="s">
        <v>2364</v>
      </c>
      <c r="C1979" t="str">
        <f>IFERROR(LEFT(LibresDx[[#This Row],[RUT]],FIND("-",LibresDx[[#This Row],[RUT]])-1),"")</f>
        <v>76650680</v>
      </c>
    </row>
    <row r="1980" spans="1:3" x14ac:dyDescent="0.25">
      <c r="A1980" t="s">
        <v>2324</v>
      </c>
      <c r="B1980" t="s">
        <v>2325</v>
      </c>
      <c r="C1980" t="str">
        <f>IFERROR(LEFT(LibresDx[[#This Row],[RUT]],FIND("-",LibresDx[[#This Row],[RUT]])-1),"")</f>
        <v>76660390</v>
      </c>
    </row>
    <row r="1981" spans="1:3" x14ac:dyDescent="0.25">
      <c r="A1981" t="s">
        <v>2361</v>
      </c>
      <c r="B1981" t="s">
        <v>2362</v>
      </c>
      <c r="C1981" t="str">
        <f>IFERROR(LEFT(LibresDx[[#This Row],[RUT]],FIND("-",LibresDx[[#This Row],[RUT]])-1),"")</f>
        <v>76729932</v>
      </c>
    </row>
    <row r="1982" spans="1:3" x14ac:dyDescent="0.25">
      <c r="A1982" t="s">
        <v>2359</v>
      </c>
      <c r="B1982" t="s">
        <v>2360</v>
      </c>
      <c r="C1982" t="str">
        <f>IFERROR(LEFT(LibresDx[[#This Row],[RUT]],FIND("-",LibresDx[[#This Row],[RUT]])-1),"")</f>
        <v>76859420</v>
      </c>
    </row>
    <row r="1983" spans="1:3" x14ac:dyDescent="0.25">
      <c r="A1983" t="s">
        <v>2330</v>
      </c>
      <c r="B1983" t="s">
        <v>2331</v>
      </c>
      <c r="C1983" t="str">
        <f>IFERROR(LEFT(LibresDx[[#This Row],[RUT]],FIND("-",LibresDx[[#This Row],[RUT]])-1),"")</f>
        <v>77071440</v>
      </c>
    </row>
    <row r="1984" spans="1:3" x14ac:dyDescent="0.25">
      <c r="A1984" t="s">
        <v>5389</v>
      </c>
      <c r="B1984" t="s">
        <v>2331</v>
      </c>
      <c r="C1984" t="str">
        <f>IFERROR(LEFT(LibresDx[[#This Row],[RUT]],FIND("-",LibresDx[[#This Row],[RUT]])-1),"")</f>
        <v>77071440</v>
      </c>
    </row>
    <row r="1985" spans="1:3" x14ac:dyDescent="0.25">
      <c r="A1985" t="s">
        <v>2369</v>
      </c>
      <c r="B1985" t="s">
        <v>2370</v>
      </c>
      <c r="C1985" t="str">
        <f>IFERROR(LEFT(LibresDx[[#This Row],[RUT]],FIND("-",LibresDx[[#This Row],[RUT]])-1),"")</f>
        <v>77349350</v>
      </c>
    </row>
    <row r="1986" spans="1:3" x14ac:dyDescent="0.25">
      <c r="A1986" t="s">
        <v>2373</v>
      </c>
      <c r="B1986" t="s">
        <v>2374</v>
      </c>
      <c r="C1986" t="str">
        <f>IFERROR(LEFT(LibresDx[[#This Row],[RUT]],FIND("-",LibresDx[[#This Row],[RUT]])-1),"")</f>
        <v>77396020</v>
      </c>
    </row>
    <row r="1987" spans="1:3" x14ac:dyDescent="0.25">
      <c r="A1987" t="s">
        <v>4767</v>
      </c>
      <c r="B1987" t="s">
        <v>4768</v>
      </c>
      <c r="C1987" t="str">
        <f>IFERROR(LEFT(LibresDx[[#This Row],[RUT]],FIND("-",LibresDx[[#This Row],[RUT]])-1),"")</f>
        <v>78112980</v>
      </c>
    </row>
    <row r="1988" spans="1:3" x14ac:dyDescent="0.25">
      <c r="A1988" t="s">
        <v>2347</v>
      </c>
      <c r="B1988" t="s">
        <v>2348</v>
      </c>
      <c r="C1988" t="str">
        <f>IFERROR(LEFT(LibresDx[[#This Row],[RUT]],FIND("-",LibresDx[[#This Row],[RUT]])-1),"")</f>
        <v>79802720</v>
      </c>
    </row>
    <row r="1989" spans="1:3" x14ac:dyDescent="0.25">
      <c r="A1989" t="s">
        <v>3282</v>
      </c>
      <c r="B1989" t="s">
        <v>3283</v>
      </c>
      <c r="C1989" t="str">
        <f>IFERROR(LEFT(LibresDx[[#This Row],[RUT]],FIND("-",LibresDx[[#This Row],[RUT]])-1),"")</f>
        <v>79883210</v>
      </c>
    </row>
    <row r="1990" spans="1:3" x14ac:dyDescent="0.25">
      <c r="A1990" t="s">
        <v>2755</v>
      </c>
      <c r="B1990" t="s">
        <v>2756</v>
      </c>
      <c r="C1990" t="str">
        <f>IFERROR(LEFT(LibresDx[[#This Row],[RUT]],FIND("-",LibresDx[[#This Row],[RUT]])-1),"")</f>
        <v>79903370</v>
      </c>
    </row>
    <row r="1991" spans="1:3" x14ac:dyDescent="0.25">
      <c r="A1991" t="s">
        <v>2336</v>
      </c>
      <c r="B1991" t="s">
        <v>2337</v>
      </c>
      <c r="C1991" t="str">
        <f>IFERROR(LEFT(LibresDx[[#This Row],[RUT]],FIND("-",LibresDx[[#This Row],[RUT]])-1),"")</f>
        <v>86247400</v>
      </c>
    </row>
    <row r="1992" spans="1:3" x14ac:dyDescent="0.25">
      <c r="A1992" t="s">
        <v>2355</v>
      </c>
      <c r="B1992" t="s">
        <v>2356</v>
      </c>
      <c r="C1992" t="str">
        <f>IFERROR(LEFT(LibresDx[[#This Row],[RUT]],FIND("-",LibresDx[[#This Row],[RUT]])-1),"")</f>
        <v>96514710</v>
      </c>
    </row>
    <row r="1993" spans="1:3" x14ac:dyDescent="0.25">
      <c r="A1993" t="s">
        <v>2328</v>
      </c>
      <c r="B1993" t="s">
        <v>2329</v>
      </c>
      <c r="C1993" t="str">
        <f>IFERROR(LEFT(LibresDx[[#This Row],[RUT]],FIND("-",LibresDx[[#This Row],[RUT]])-1),"")</f>
        <v>96766640</v>
      </c>
    </row>
    <row r="1994" spans="1:3" x14ac:dyDescent="0.25">
      <c r="A1994" t="s">
        <v>2353</v>
      </c>
      <c r="B1994" t="s">
        <v>2354</v>
      </c>
      <c r="C1994" t="str">
        <f>IFERROR(LEFT(LibresDx[[#This Row],[RUT]],FIND("-",LibresDx[[#This Row],[RUT]])-1),"")</f>
        <v>96924210</v>
      </c>
    </row>
    <row r="1995" spans="1:3" x14ac:dyDescent="0.25">
      <c r="A1995" t="s">
        <v>2332</v>
      </c>
      <c r="B1995" t="s">
        <v>2333</v>
      </c>
      <c r="C1995" t="str">
        <f>IFERROR(LEFT(LibresDx[[#This Row],[RUT]],FIND("-",LibresDx[[#This Row],[RUT]])-1),"")</f>
        <v>96926970</v>
      </c>
    </row>
    <row r="1996" spans="1:3" x14ac:dyDescent="0.25">
      <c r="A1996" t="s">
        <v>4389</v>
      </c>
      <c r="B1996" t="s">
        <v>4390</v>
      </c>
      <c r="C1996" t="str">
        <f>IFERROR(LEFT(LibresDx[[#This Row],[RUT]],FIND("-",LibresDx[[#This Row],[RUT]])-1),"")</f>
        <v>96930940</v>
      </c>
    </row>
    <row r="1997" spans="1:3" x14ac:dyDescent="0.25">
      <c r="A1997" t="s">
        <v>2367</v>
      </c>
      <c r="B1997" t="s">
        <v>2368</v>
      </c>
      <c r="C1997" t="str">
        <f>IFERROR(LEFT(LibresDx[[#This Row],[RUT]],FIND("-",LibresDx[[#This Row],[RUT]])-1),"")</f>
        <v>96975810</v>
      </c>
    </row>
    <row r="1998" spans="1:3" x14ac:dyDescent="0.25">
      <c r="A1998" t="s">
        <v>2341</v>
      </c>
      <c r="B1998" t="s">
        <v>2342</v>
      </c>
      <c r="C1998" t="str">
        <f>IFERROR(LEFT(LibresDx[[#This Row],[RUT]],FIND("-",LibresDx[[#This Row],[RUT]])-1),"")</f>
        <v>96989390</v>
      </c>
    </row>
    <row r="1999" spans="1:3" x14ac:dyDescent="0.25">
      <c r="A1999" t="s">
        <v>3990</v>
      </c>
      <c r="B1999" t="s">
        <v>3991</v>
      </c>
      <c r="C1999" t="str">
        <f>IFERROR(LEFT(LibresDx[[#This Row],[RUT]],FIND("-",LibresDx[[#This Row],[RUT]])-1),"")</f>
        <v>76182739</v>
      </c>
    </row>
    <row r="2000" spans="1:3" x14ac:dyDescent="0.25">
      <c r="A2000" t="s">
        <v>5390</v>
      </c>
      <c r="B2000" t="s">
        <v>2194</v>
      </c>
      <c r="C2000" t="str">
        <f>IFERROR(LEFT(LibresDx[[#This Row],[RUT]],FIND("-",LibresDx[[#This Row],[RUT]])-1),"")</f>
        <v>76568660</v>
      </c>
    </row>
    <row r="2001" spans="1:3" x14ac:dyDescent="0.25">
      <c r="A2001" t="s">
        <v>2170</v>
      </c>
      <c r="B2001" t="s">
        <v>2171</v>
      </c>
      <c r="C2001" t="str">
        <f>IFERROR(LEFT(LibresDx[[#This Row],[RUT]],FIND("-",LibresDx[[#This Row],[RUT]])-1),"")</f>
        <v>81668700</v>
      </c>
    </row>
    <row r="2002" spans="1:3" x14ac:dyDescent="0.25">
      <c r="A2002" t="s">
        <v>2377</v>
      </c>
      <c r="B2002" t="s">
        <v>2378</v>
      </c>
      <c r="C2002" t="str">
        <f>IFERROR(LEFT(LibresDx[[#This Row],[RUT]],FIND("-",LibresDx[[#This Row],[RUT]])-1),"")</f>
        <v>92307000</v>
      </c>
    </row>
    <row r="2003" spans="1:3" x14ac:dyDescent="0.25">
      <c r="A2003" t="s">
        <v>2375</v>
      </c>
      <c r="B2003" t="s">
        <v>2376</v>
      </c>
      <c r="C2003" t="str">
        <f>IFERROR(LEFT(LibresDx[[#This Row],[RUT]],FIND("-",LibresDx[[#This Row],[RUT]])-1),"")</f>
        <v>93698000</v>
      </c>
    </row>
    <row r="2004" spans="1:3" x14ac:dyDescent="0.25">
      <c r="A2004" t="s">
        <v>5391</v>
      </c>
      <c r="B2004" t="s">
        <v>2305</v>
      </c>
      <c r="C2004" t="str">
        <f>IFERROR(LEFT(LibresDx[[#This Row],[RUT]],FIND("-",LibresDx[[#This Row],[RUT]])-1),"")</f>
        <v>61606602</v>
      </c>
    </row>
    <row r="2005" spans="1:3" x14ac:dyDescent="0.25">
      <c r="A2005" t="s">
        <v>2304</v>
      </c>
      <c r="B2005" t="s">
        <v>2305</v>
      </c>
      <c r="C2005" t="str">
        <f>IFERROR(LEFT(LibresDx[[#This Row],[RUT]],FIND("-",LibresDx[[#This Row],[RUT]])-1),"")</f>
        <v>61606602</v>
      </c>
    </row>
    <row r="2006" spans="1:3" x14ac:dyDescent="0.25">
      <c r="A2006" t="s">
        <v>2379</v>
      </c>
      <c r="B2006" t="s">
        <v>2380</v>
      </c>
      <c r="C2006" t="str">
        <f>IFERROR(LEFT(LibresDx[[#This Row],[RUT]],FIND("-",LibresDx[[#This Row],[RUT]])-1),"")</f>
        <v>76029684</v>
      </c>
    </row>
    <row r="2007" spans="1:3" x14ac:dyDescent="0.25">
      <c r="A2007" t="s">
        <v>2385</v>
      </c>
      <c r="B2007" t="s">
        <v>2386</v>
      </c>
      <c r="C2007" t="str">
        <f>IFERROR(LEFT(LibresDx[[#This Row],[RUT]],FIND("-",LibresDx[[#This Row],[RUT]])-1),"")</f>
        <v>76041000</v>
      </c>
    </row>
    <row r="2008" spans="1:3" x14ac:dyDescent="0.25">
      <c r="A2008" t="s">
        <v>2397</v>
      </c>
      <c r="B2008" t="s">
        <v>2398</v>
      </c>
      <c r="C2008" t="str">
        <f>IFERROR(LEFT(LibresDx[[#This Row],[RUT]],FIND("-",LibresDx[[#This Row],[RUT]])-1),"")</f>
        <v>76077572</v>
      </c>
    </row>
    <row r="2009" spans="1:3" x14ac:dyDescent="0.25">
      <c r="A2009" t="s">
        <v>4739</v>
      </c>
      <c r="B2009" t="s">
        <v>4740</v>
      </c>
      <c r="C2009" t="str">
        <f>IFERROR(LEFT(LibresDx[[#This Row],[RUT]],FIND("-",LibresDx[[#This Row],[RUT]])-1),"")</f>
        <v>76187487</v>
      </c>
    </row>
    <row r="2010" spans="1:3" x14ac:dyDescent="0.25">
      <c r="A2010" t="s">
        <v>2381</v>
      </c>
      <c r="B2010" t="s">
        <v>2382</v>
      </c>
      <c r="C2010" t="str">
        <f>IFERROR(LEFT(LibresDx[[#This Row],[RUT]],FIND("-",LibresDx[[#This Row],[RUT]])-1),"")</f>
        <v>76359200</v>
      </c>
    </row>
    <row r="2011" spans="1:3" x14ac:dyDescent="0.25">
      <c r="A2011" t="s">
        <v>3992</v>
      </c>
      <c r="B2011" t="s">
        <v>3993</v>
      </c>
      <c r="C2011" t="str">
        <f>IFERROR(LEFT(LibresDx[[#This Row],[RUT]],FIND("-",LibresDx[[#This Row],[RUT]])-1),"")</f>
        <v>76388122</v>
      </c>
    </row>
    <row r="2012" spans="1:3" x14ac:dyDescent="0.25">
      <c r="A2012" t="s">
        <v>4416</v>
      </c>
      <c r="B2012" t="s">
        <v>4417</v>
      </c>
      <c r="C2012" t="str">
        <f>IFERROR(LEFT(LibresDx[[#This Row],[RUT]],FIND("-",LibresDx[[#This Row],[RUT]])-1),"")</f>
        <v>76957647</v>
      </c>
    </row>
    <row r="2013" spans="1:3" x14ac:dyDescent="0.25">
      <c r="A2013" t="s">
        <v>4144</v>
      </c>
      <c r="B2013" t="s">
        <v>4145</v>
      </c>
      <c r="C2013" t="str">
        <f>IFERROR(LEFT(LibresDx[[#This Row],[RUT]],FIND("-",LibresDx[[#This Row],[RUT]])-1),"")</f>
        <v>77017167</v>
      </c>
    </row>
    <row r="2014" spans="1:3" x14ac:dyDescent="0.25">
      <c r="A2014" t="s">
        <v>5392</v>
      </c>
      <c r="B2014" t="s">
        <v>5798</v>
      </c>
      <c r="C2014" t="str">
        <f>IFERROR(LEFT(LibresDx[[#This Row],[RUT]],FIND("-",LibresDx[[#This Row],[RUT]])-1),"")</f>
        <v>77134012</v>
      </c>
    </row>
    <row r="2015" spans="1:3" x14ac:dyDescent="0.25">
      <c r="A2015" t="s">
        <v>4217</v>
      </c>
      <c r="B2015" t="s">
        <v>4218</v>
      </c>
      <c r="C2015" t="str">
        <f>IFERROR(LEFT(LibresDx[[#This Row],[RUT]],FIND("-",LibresDx[[#This Row],[RUT]])-1),"")</f>
        <v>77442850</v>
      </c>
    </row>
    <row r="2016" spans="1:3" x14ac:dyDescent="0.25">
      <c r="A2016" t="s">
        <v>2389</v>
      </c>
      <c r="B2016" t="s">
        <v>2390</v>
      </c>
      <c r="C2016" t="str">
        <f>IFERROR(LEFT(LibresDx[[#This Row],[RUT]],FIND("-",LibresDx[[#This Row],[RUT]])-1),"")</f>
        <v>78478460</v>
      </c>
    </row>
    <row r="2017" spans="1:3" x14ac:dyDescent="0.25">
      <c r="A2017" t="s">
        <v>2391</v>
      </c>
      <c r="B2017" t="s">
        <v>2392</v>
      </c>
      <c r="C2017" t="str">
        <f>IFERROR(LEFT(LibresDx[[#This Row],[RUT]],FIND("-",LibresDx[[#This Row],[RUT]])-1),"")</f>
        <v>79765770</v>
      </c>
    </row>
    <row r="2018" spans="1:3" x14ac:dyDescent="0.25">
      <c r="A2018" t="s">
        <v>2395</v>
      </c>
      <c r="B2018" t="s">
        <v>2396</v>
      </c>
      <c r="C2018" t="str">
        <f>IFERROR(LEFT(LibresDx[[#This Row],[RUT]],FIND("-",LibresDx[[#This Row],[RUT]])-1),"")</f>
        <v>80890600</v>
      </c>
    </row>
    <row r="2019" spans="1:3" x14ac:dyDescent="0.25">
      <c r="A2019" t="s">
        <v>2399</v>
      </c>
      <c r="B2019" t="s">
        <v>2400</v>
      </c>
      <c r="C2019" t="str">
        <f>IFERROR(LEFT(LibresDx[[#This Row],[RUT]],FIND("-",LibresDx[[#This Row],[RUT]])-1),"")</f>
        <v>89069300</v>
      </c>
    </row>
    <row r="2020" spans="1:3" x14ac:dyDescent="0.25">
      <c r="A2020" t="s">
        <v>2401</v>
      </c>
      <c r="B2020" t="s">
        <v>2402</v>
      </c>
      <c r="C2020" t="str">
        <f>IFERROR(LEFT(LibresDx[[#This Row],[RUT]],FIND("-",LibresDx[[#This Row],[RUT]])-1),"")</f>
        <v>91125000</v>
      </c>
    </row>
    <row r="2021" spans="1:3" x14ac:dyDescent="0.25">
      <c r="A2021" t="s">
        <v>2383</v>
      </c>
      <c r="B2021" t="s">
        <v>2384</v>
      </c>
      <c r="C2021" t="str">
        <f>IFERROR(LEFT(LibresDx[[#This Row],[RUT]],FIND("-",LibresDx[[#This Row],[RUT]])-1),"")</f>
        <v>96827470</v>
      </c>
    </row>
    <row r="2022" spans="1:3" x14ac:dyDescent="0.25">
      <c r="A2022" t="s">
        <v>2387</v>
      </c>
      <c r="B2022" t="s">
        <v>2388</v>
      </c>
      <c r="C2022" t="str">
        <f>IFERROR(LEFT(LibresDx[[#This Row],[RUT]],FIND("-",LibresDx[[#This Row],[RUT]])-1),"")</f>
        <v>99563170</v>
      </c>
    </row>
    <row r="2023" spans="1:3" x14ac:dyDescent="0.25">
      <c r="A2023" t="s">
        <v>5393</v>
      </c>
      <c r="B2023" t="s">
        <v>2388</v>
      </c>
      <c r="C2023" t="str">
        <f>IFERROR(LEFT(LibresDx[[#This Row],[RUT]],FIND("-",LibresDx[[#This Row],[RUT]])-1),"")</f>
        <v>99563170</v>
      </c>
    </row>
    <row r="2024" spans="1:3" x14ac:dyDescent="0.25">
      <c r="A2024" t="s">
        <v>4038</v>
      </c>
      <c r="B2024" t="s">
        <v>4039</v>
      </c>
      <c r="C2024" t="str">
        <f>IFERROR(LEFT(LibresDx[[#This Row],[RUT]],FIND("-",LibresDx[[#This Row],[RUT]])-1),"")</f>
        <v>76322940</v>
      </c>
    </row>
    <row r="2025" spans="1:3" x14ac:dyDescent="0.25">
      <c r="A2025" t="s">
        <v>4338</v>
      </c>
      <c r="B2025" t="s">
        <v>4339</v>
      </c>
      <c r="C2025" t="str">
        <f>IFERROR(LEFT(LibresDx[[#This Row],[RUT]],FIND("-",LibresDx[[#This Row],[RUT]])-1),"")</f>
        <v>76407635</v>
      </c>
    </row>
    <row r="2026" spans="1:3" x14ac:dyDescent="0.25">
      <c r="A2026" t="s">
        <v>5394</v>
      </c>
      <c r="B2026" t="s">
        <v>5799</v>
      </c>
      <c r="C2026" t="str">
        <f>IFERROR(LEFT(LibresDx[[#This Row],[RUT]],FIND("-",LibresDx[[#This Row],[RUT]])-1),"")</f>
        <v>76899790</v>
      </c>
    </row>
    <row r="2027" spans="1:3" x14ac:dyDescent="0.25">
      <c r="A2027" t="s">
        <v>5395</v>
      </c>
      <c r="B2027" t="s">
        <v>408</v>
      </c>
      <c r="C2027" t="str">
        <f>IFERROR(LEFT(LibresDx[[#This Row],[RUT]],FIND("-",LibresDx[[#This Row],[RUT]])-1),"")</f>
        <v>77015140</v>
      </c>
    </row>
    <row r="2028" spans="1:3" x14ac:dyDescent="0.25">
      <c r="A2028" t="s">
        <v>5396</v>
      </c>
      <c r="B2028" t="s">
        <v>413</v>
      </c>
      <c r="C2028" t="str">
        <f>IFERROR(LEFT(LibresDx[[#This Row],[RUT]],FIND("-",LibresDx[[#This Row],[RUT]])-1),"")</f>
        <v>77378630</v>
      </c>
    </row>
    <row r="2029" spans="1:3" x14ac:dyDescent="0.25">
      <c r="A2029" t="s">
        <v>2411</v>
      </c>
      <c r="B2029" t="s">
        <v>2412</v>
      </c>
      <c r="C2029" t="str">
        <f>IFERROR(LEFT(LibresDx[[#This Row],[RUT]],FIND("-",LibresDx[[#This Row],[RUT]])-1),"")</f>
        <v>78201750</v>
      </c>
    </row>
    <row r="2030" spans="1:3" x14ac:dyDescent="0.25">
      <c r="A2030" t="s">
        <v>5397</v>
      </c>
      <c r="B2030" t="s">
        <v>5800</v>
      </c>
      <c r="C2030" t="str">
        <f>IFERROR(LEFT(LibresDx[[#This Row],[RUT]],FIND("-",LibresDx[[#This Row],[RUT]])-1),"")</f>
        <v>96995210</v>
      </c>
    </row>
    <row r="2031" spans="1:3" x14ac:dyDescent="0.25">
      <c r="A2031" t="s">
        <v>2413</v>
      </c>
      <c r="B2031" t="s">
        <v>2414</v>
      </c>
      <c r="C2031" t="str">
        <f>IFERROR(LEFT(LibresDx[[#This Row],[RUT]],FIND("-",LibresDx[[#This Row],[RUT]])-1),"")</f>
        <v>81290800</v>
      </c>
    </row>
    <row r="2032" spans="1:3" x14ac:dyDescent="0.25">
      <c r="A2032" t="s">
        <v>2415</v>
      </c>
      <c r="B2032" t="s">
        <v>2416</v>
      </c>
      <c r="C2032" t="str">
        <f>IFERROR(LEFT(LibresDx[[#This Row],[RUT]],FIND("-",LibresDx[[#This Row],[RUT]])-1),"")</f>
        <v>96512200</v>
      </c>
    </row>
    <row r="2033" spans="1:3" x14ac:dyDescent="0.25">
      <c r="A2033" t="s">
        <v>5398</v>
      </c>
      <c r="B2033" t="s">
        <v>1364</v>
      </c>
      <c r="C2033" t="str">
        <f>IFERROR(LEFT(LibresDx[[#This Row],[RUT]],FIND("-",LibresDx[[#This Row],[RUT]])-1),"")</f>
        <v>96685130</v>
      </c>
    </row>
    <row r="2034" spans="1:3" x14ac:dyDescent="0.25">
      <c r="A2034" t="s">
        <v>4755</v>
      </c>
      <c r="B2034" t="s">
        <v>4756</v>
      </c>
      <c r="C2034" t="str">
        <f>IFERROR(LEFT(LibresDx[[#This Row],[RUT]],FIND("-",LibresDx[[#This Row],[RUT]])-1),"")</f>
        <v>76179856</v>
      </c>
    </row>
    <row r="2035" spans="1:3" x14ac:dyDescent="0.25">
      <c r="A2035" t="s">
        <v>3397</v>
      </c>
      <c r="B2035" t="s">
        <v>3398</v>
      </c>
      <c r="C2035" t="str">
        <f>IFERROR(LEFT(LibresDx[[#This Row],[RUT]],FIND("-",LibresDx[[#This Row],[RUT]])-1),"")</f>
        <v>76314140</v>
      </c>
    </row>
    <row r="2036" spans="1:3" x14ac:dyDescent="0.25">
      <c r="A2036" t="s">
        <v>5399</v>
      </c>
      <c r="B2036" t="s">
        <v>5801</v>
      </c>
      <c r="C2036" t="str">
        <f>IFERROR(LEFT(LibresDx[[#This Row],[RUT]],FIND("-",LibresDx[[#This Row],[RUT]])-1),"")</f>
        <v>76337312</v>
      </c>
    </row>
    <row r="2037" spans="1:3" x14ac:dyDescent="0.25">
      <c r="A2037" t="s">
        <v>5400</v>
      </c>
      <c r="B2037" t="s">
        <v>438</v>
      </c>
      <c r="C2037" t="str">
        <f>IFERROR(LEFT(LibresDx[[#This Row],[RUT]],FIND("-",LibresDx[[#This Row],[RUT]])-1),"")</f>
        <v>76492400</v>
      </c>
    </row>
    <row r="2038" spans="1:3" x14ac:dyDescent="0.25">
      <c r="A2038" t="s">
        <v>4759</v>
      </c>
      <c r="B2038" t="s">
        <v>4760</v>
      </c>
      <c r="C2038" t="str">
        <f>IFERROR(LEFT(LibresDx[[#This Row],[RUT]],FIND("-",LibresDx[[#This Row],[RUT]])-1),"")</f>
        <v>76962962</v>
      </c>
    </row>
    <row r="2039" spans="1:3" x14ac:dyDescent="0.25">
      <c r="A2039" t="s">
        <v>3190</v>
      </c>
      <c r="B2039" t="s">
        <v>3191</v>
      </c>
      <c r="C2039" t="str">
        <f>IFERROR(LEFT(LibresDx[[#This Row],[RUT]],FIND("-",LibresDx[[#This Row],[RUT]])-1),"")</f>
        <v>91947000</v>
      </c>
    </row>
    <row r="2040" spans="1:3" x14ac:dyDescent="0.25">
      <c r="A2040" t="s">
        <v>3912</v>
      </c>
      <c r="B2040" t="s">
        <v>3913</v>
      </c>
      <c r="C2040" t="str">
        <f>IFERROR(LEFT(LibresDx[[#This Row],[RUT]],FIND("-",LibresDx[[#This Row],[RUT]])-1),"")</f>
        <v>95616000</v>
      </c>
    </row>
    <row r="2041" spans="1:3" x14ac:dyDescent="0.25">
      <c r="A2041" t="s">
        <v>5401</v>
      </c>
      <c r="B2041" t="s">
        <v>4399</v>
      </c>
      <c r="C2041" t="str">
        <f>IFERROR(LEFT(LibresDx[[#This Row],[RUT]],FIND("-",LibresDx[[#This Row],[RUT]])-1),"")</f>
        <v>96663470</v>
      </c>
    </row>
    <row r="2042" spans="1:3" x14ac:dyDescent="0.25">
      <c r="A2042" t="s">
        <v>2745</v>
      </c>
      <c r="B2042" t="s">
        <v>2746</v>
      </c>
      <c r="C2042" t="str">
        <f>IFERROR(LEFT(LibresDx[[#This Row],[RUT]],FIND("-",LibresDx[[#This Row],[RUT]])-1),"")</f>
        <v>96801810</v>
      </c>
    </row>
    <row r="2043" spans="1:3" x14ac:dyDescent="0.25">
      <c r="A2043" t="s">
        <v>5402</v>
      </c>
      <c r="B2043" t="s">
        <v>2746</v>
      </c>
      <c r="C2043" t="str">
        <f>IFERROR(LEFT(LibresDx[[#This Row],[RUT]],FIND("-",LibresDx[[#This Row],[RUT]])-1),"")</f>
        <v>96801810</v>
      </c>
    </row>
    <row r="2044" spans="1:3" x14ac:dyDescent="0.25">
      <c r="A2044" t="s">
        <v>4735</v>
      </c>
      <c r="B2044" t="s">
        <v>4736</v>
      </c>
      <c r="C2044" t="str">
        <f>IFERROR(LEFT(LibresDx[[#This Row],[RUT]],FIND("-",LibresDx[[#This Row],[RUT]])-1),"")</f>
        <v>12534366</v>
      </c>
    </row>
    <row r="2045" spans="1:3" x14ac:dyDescent="0.25">
      <c r="A2045" t="s">
        <v>2437</v>
      </c>
      <c r="B2045" t="s">
        <v>2438</v>
      </c>
      <c r="C2045" t="str">
        <f>IFERROR(LEFT(LibresDx[[#This Row],[RUT]],FIND("-",LibresDx[[#This Row],[RUT]])-1),"")</f>
        <v>12871819</v>
      </c>
    </row>
    <row r="2046" spans="1:3" x14ac:dyDescent="0.25">
      <c r="A2046" t="s">
        <v>4721</v>
      </c>
      <c r="B2046" t="s">
        <v>4722</v>
      </c>
      <c r="C2046" t="str">
        <f>IFERROR(LEFT(LibresDx[[#This Row],[RUT]],FIND("-",LibresDx[[#This Row],[RUT]])-1),"")</f>
        <v>4089394</v>
      </c>
    </row>
    <row r="2047" spans="1:3" x14ac:dyDescent="0.25">
      <c r="A2047" t="s">
        <v>2432</v>
      </c>
      <c r="B2047" t="s">
        <v>2433</v>
      </c>
      <c r="C2047" t="str">
        <f>IFERROR(LEFT(LibresDx[[#This Row],[RUT]],FIND("-",LibresDx[[#This Row],[RUT]])-1),"")</f>
        <v>4497749</v>
      </c>
    </row>
    <row r="2048" spans="1:3" x14ac:dyDescent="0.25">
      <c r="A2048" t="s">
        <v>2443</v>
      </c>
      <c r="B2048" t="s">
        <v>2444</v>
      </c>
      <c r="C2048" t="str">
        <f>IFERROR(LEFT(LibresDx[[#This Row],[RUT]],FIND("-",LibresDx[[#This Row],[RUT]])-1),"")</f>
        <v>4891161</v>
      </c>
    </row>
    <row r="2049" spans="1:3" x14ac:dyDescent="0.25">
      <c r="A2049" t="s">
        <v>4098</v>
      </c>
      <c r="B2049" t="s">
        <v>4099</v>
      </c>
      <c r="C2049" t="str">
        <f>IFERROR(LEFT(LibresDx[[#This Row],[RUT]],FIND("-",LibresDx[[#This Row],[RUT]])-1),"")</f>
        <v>7037847</v>
      </c>
    </row>
    <row r="2050" spans="1:3" x14ac:dyDescent="0.25">
      <c r="A2050" t="s">
        <v>5403</v>
      </c>
      <c r="B2050" t="s">
        <v>5802</v>
      </c>
      <c r="C2050" t="str">
        <f>IFERROR(LEFT(LibresDx[[#This Row],[RUT]],FIND("-",LibresDx[[#This Row],[RUT]])-1),"")</f>
        <v>7050895</v>
      </c>
    </row>
    <row r="2051" spans="1:3" x14ac:dyDescent="0.25">
      <c r="A2051" t="s">
        <v>4042</v>
      </c>
      <c r="B2051" t="s">
        <v>4043</v>
      </c>
      <c r="C2051" t="str">
        <f>IFERROR(LEFT(LibresDx[[#This Row],[RUT]],FIND("-",LibresDx[[#This Row],[RUT]])-1),"")</f>
        <v>76000585</v>
      </c>
    </row>
    <row r="2052" spans="1:3" x14ac:dyDescent="0.25">
      <c r="A2052" t="s">
        <v>2697</v>
      </c>
      <c r="B2052" t="s">
        <v>2698</v>
      </c>
      <c r="C2052" t="str">
        <f>IFERROR(LEFT(LibresDx[[#This Row],[RUT]],FIND("-",LibresDx[[#This Row],[RUT]])-1),"")</f>
        <v>76035224</v>
      </c>
    </row>
    <row r="2053" spans="1:3" x14ac:dyDescent="0.25">
      <c r="A2053" t="s">
        <v>2419</v>
      </c>
      <c r="B2053" t="s">
        <v>2420</v>
      </c>
      <c r="C2053" t="str">
        <f>IFERROR(LEFT(LibresDx[[#This Row],[RUT]],FIND("-",LibresDx[[#This Row],[RUT]])-1),"")</f>
        <v>76242771</v>
      </c>
    </row>
    <row r="2054" spans="1:3" x14ac:dyDescent="0.25">
      <c r="A2054" t="s">
        <v>4096</v>
      </c>
      <c r="B2054" t="s">
        <v>4097</v>
      </c>
      <c r="C2054" t="str">
        <f>IFERROR(LEFT(LibresDx[[#This Row],[RUT]],FIND("-",LibresDx[[#This Row],[RUT]])-1),"")</f>
        <v>76327430</v>
      </c>
    </row>
    <row r="2055" spans="1:3" x14ac:dyDescent="0.25">
      <c r="A2055" t="s">
        <v>2426</v>
      </c>
      <c r="B2055" t="s">
        <v>2427</v>
      </c>
      <c r="C2055" t="str">
        <f>IFERROR(LEFT(LibresDx[[#This Row],[RUT]],FIND("-",LibresDx[[#This Row],[RUT]])-1),"")</f>
        <v>76468835</v>
      </c>
    </row>
    <row r="2056" spans="1:3" x14ac:dyDescent="0.25">
      <c r="A2056" t="s">
        <v>5404</v>
      </c>
      <c r="B2056" t="s">
        <v>2428</v>
      </c>
      <c r="C2056" t="str">
        <f>IFERROR(LEFT(LibresDx[[#This Row],[RUT]],FIND("-",LibresDx[[#This Row],[RUT]])-1),"")</f>
        <v>76514380</v>
      </c>
    </row>
    <row r="2057" spans="1:3" x14ac:dyDescent="0.25">
      <c r="A2057" t="s">
        <v>2455</v>
      </c>
      <c r="B2057" t="s">
        <v>2456</v>
      </c>
      <c r="C2057" t="str">
        <f>IFERROR(LEFT(LibresDx[[#This Row],[RUT]],FIND("-",LibresDx[[#This Row],[RUT]])-1),"")</f>
        <v>76705360</v>
      </c>
    </row>
    <row r="2058" spans="1:3" x14ac:dyDescent="0.25">
      <c r="A2058" t="s">
        <v>4040</v>
      </c>
      <c r="B2058" t="s">
        <v>4041</v>
      </c>
      <c r="C2058" t="str">
        <f>IFERROR(LEFT(LibresDx[[#This Row],[RUT]],FIND("-",LibresDx[[#This Row],[RUT]])-1),"")</f>
        <v>76826071</v>
      </c>
    </row>
    <row r="2059" spans="1:3" x14ac:dyDescent="0.25">
      <c r="A2059" t="s">
        <v>2449</v>
      </c>
      <c r="B2059" t="s">
        <v>2450</v>
      </c>
      <c r="C2059" t="str">
        <f>IFERROR(LEFT(LibresDx[[#This Row],[RUT]],FIND("-",LibresDx[[#This Row],[RUT]])-1),"")</f>
        <v>77257960</v>
      </c>
    </row>
    <row r="2060" spans="1:3" x14ac:dyDescent="0.25">
      <c r="A2060" t="s">
        <v>2453</v>
      </c>
      <c r="B2060" t="s">
        <v>2454</v>
      </c>
      <c r="C2060" t="str">
        <f>IFERROR(LEFT(LibresDx[[#This Row],[RUT]],FIND("-",LibresDx[[#This Row],[RUT]])-1),"")</f>
        <v>77428430</v>
      </c>
    </row>
    <row r="2061" spans="1:3" x14ac:dyDescent="0.25">
      <c r="A2061" t="s">
        <v>2445</v>
      </c>
      <c r="B2061" t="s">
        <v>2446</v>
      </c>
      <c r="C2061" t="str">
        <f>IFERROR(LEFT(LibresDx[[#This Row],[RUT]],FIND("-",LibresDx[[#This Row],[RUT]])-1),"")</f>
        <v>77548020</v>
      </c>
    </row>
    <row r="2062" spans="1:3" x14ac:dyDescent="0.25">
      <c r="A2062" t="s">
        <v>2439</v>
      </c>
      <c r="B2062" t="s">
        <v>2440</v>
      </c>
      <c r="C2062" t="str">
        <f>IFERROR(LEFT(LibresDx[[#This Row],[RUT]],FIND("-",LibresDx[[#This Row],[RUT]])-1),"")</f>
        <v>77964650</v>
      </c>
    </row>
    <row r="2063" spans="1:3" x14ac:dyDescent="0.25">
      <c r="A2063" t="s">
        <v>2421</v>
      </c>
      <c r="B2063" t="s">
        <v>2422</v>
      </c>
      <c r="C2063" t="str">
        <f>IFERROR(LEFT(LibresDx[[#This Row],[RUT]],FIND("-",LibresDx[[#This Row],[RUT]])-1),"")</f>
        <v>85201700</v>
      </c>
    </row>
    <row r="2064" spans="1:3" x14ac:dyDescent="0.25">
      <c r="A2064" t="s">
        <v>2434</v>
      </c>
      <c r="B2064" t="s">
        <v>2435</v>
      </c>
      <c r="C2064" t="str">
        <f>IFERROR(LEFT(LibresDx[[#This Row],[RUT]],FIND("-",LibresDx[[#This Row],[RUT]])-1),"")</f>
        <v>9974974</v>
      </c>
    </row>
    <row r="2065" spans="1:3" x14ac:dyDescent="0.25">
      <c r="A2065" t="s">
        <v>4491</v>
      </c>
      <c r="B2065" t="s">
        <v>4492</v>
      </c>
      <c r="C2065" t="str">
        <f>IFERROR(LEFT(LibresDx[[#This Row],[RUT]],FIND("-",LibresDx[[#This Row],[RUT]])-1),"")</f>
        <v>11765045</v>
      </c>
    </row>
    <row r="2066" spans="1:3" x14ac:dyDescent="0.25">
      <c r="A2066" t="s">
        <v>4518</v>
      </c>
      <c r="B2066" t="s">
        <v>4519</v>
      </c>
      <c r="C2066" t="str">
        <f>IFERROR(LEFT(LibresDx[[#This Row],[RUT]],FIND("-",LibresDx[[#This Row],[RUT]])-1),"")</f>
        <v>12788333</v>
      </c>
    </row>
    <row r="2067" spans="1:3" x14ac:dyDescent="0.25">
      <c r="A2067" t="s">
        <v>4880</v>
      </c>
      <c r="B2067" t="s">
        <v>4881</v>
      </c>
      <c r="C2067" t="str">
        <f>IFERROR(LEFT(LibresDx[[#This Row],[RUT]],FIND("-",LibresDx[[#This Row],[RUT]])-1),"")</f>
        <v>76626200</v>
      </c>
    </row>
    <row r="2068" spans="1:3" x14ac:dyDescent="0.25">
      <c r="A2068" t="s">
        <v>2457</v>
      </c>
      <c r="B2068" t="s">
        <v>2458</v>
      </c>
      <c r="C2068" t="str">
        <f>IFERROR(LEFT(LibresDx[[#This Row],[RUT]],FIND("-",LibresDx[[#This Row],[RUT]])-1),"")</f>
        <v>76032263</v>
      </c>
    </row>
    <row r="2069" spans="1:3" x14ac:dyDescent="0.25">
      <c r="A2069" t="s">
        <v>5405</v>
      </c>
      <c r="B2069" t="s">
        <v>5803</v>
      </c>
      <c r="C2069" t="str">
        <f>IFERROR(LEFT(LibresDx[[#This Row],[RUT]],FIND("-",LibresDx[[#This Row],[RUT]])-1),"")</f>
        <v>76185964</v>
      </c>
    </row>
    <row r="2070" spans="1:3" x14ac:dyDescent="0.25">
      <c r="A2070" t="s">
        <v>5406</v>
      </c>
      <c r="B2070" t="s">
        <v>5804</v>
      </c>
      <c r="C2070" t="str">
        <f>IFERROR(LEFT(LibresDx[[#This Row],[RUT]],FIND("-",LibresDx[[#This Row],[RUT]])-1),"")</f>
        <v>76769111</v>
      </c>
    </row>
    <row r="2071" spans="1:3" x14ac:dyDescent="0.25">
      <c r="A2071" t="s">
        <v>2461</v>
      </c>
      <c r="B2071" t="s">
        <v>2462</v>
      </c>
      <c r="C2071" t="str">
        <f>IFERROR(LEFT(LibresDx[[#This Row],[RUT]],FIND("-",LibresDx[[#This Row],[RUT]])-1),"")</f>
        <v>79952350</v>
      </c>
    </row>
    <row r="2072" spans="1:3" x14ac:dyDescent="0.25">
      <c r="A2072" t="s">
        <v>5407</v>
      </c>
      <c r="B2072" t="s">
        <v>856</v>
      </c>
      <c r="C2072" t="str">
        <f>IFERROR(LEFT(LibresDx[[#This Row],[RUT]],FIND("-",LibresDx[[#This Row],[RUT]])-1),"")</f>
        <v>90060000</v>
      </c>
    </row>
    <row r="2073" spans="1:3" x14ac:dyDescent="0.25">
      <c r="A2073" t="s">
        <v>2459</v>
      </c>
      <c r="B2073" t="s">
        <v>2460</v>
      </c>
      <c r="C2073" t="str">
        <f>IFERROR(LEFT(LibresDx[[#This Row],[RUT]],FIND("-",LibresDx[[#This Row],[RUT]])-1),"")</f>
        <v>96669520</v>
      </c>
    </row>
    <row r="2074" spans="1:3" x14ac:dyDescent="0.25">
      <c r="A2074" t="s">
        <v>2475</v>
      </c>
      <c r="B2074" t="s">
        <v>2476</v>
      </c>
      <c r="C2074" t="str">
        <f>IFERROR(LEFT(LibresDx[[#This Row],[RUT]],FIND("-",LibresDx[[#This Row],[RUT]])-1),"")</f>
        <v>3760329</v>
      </c>
    </row>
    <row r="2075" spans="1:3" x14ac:dyDescent="0.25">
      <c r="A2075" t="s">
        <v>2493</v>
      </c>
      <c r="B2075" t="s">
        <v>2494</v>
      </c>
      <c r="C2075" t="str">
        <f>IFERROR(LEFT(LibresDx[[#This Row],[RUT]],FIND("-",LibresDx[[#This Row],[RUT]])-1),"")</f>
        <v>5339879</v>
      </c>
    </row>
    <row r="2076" spans="1:3" x14ac:dyDescent="0.25">
      <c r="A2076" t="s">
        <v>2489</v>
      </c>
      <c r="B2076" t="s">
        <v>2490</v>
      </c>
      <c r="C2076" t="str">
        <f>IFERROR(LEFT(LibresDx[[#This Row],[RUT]],FIND("-",LibresDx[[#This Row],[RUT]])-1),"")</f>
        <v>6836432</v>
      </c>
    </row>
    <row r="2077" spans="1:3" x14ac:dyDescent="0.25">
      <c r="A2077" t="s">
        <v>5408</v>
      </c>
      <c r="B2077" t="s">
        <v>5805</v>
      </c>
      <c r="C2077" t="str">
        <f>IFERROR(LEFT(LibresDx[[#This Row],[RUT]],FIND("-",LibresDx[[#This Row],[RUT]])-1),"")</f>
        <v>72684200</v>
      </c>
    </row>
    <row r="2078" spans="1:3" x14ac:dyDescent="0.25">
      <c r="A2078" t="s">
        <v>4102</v>
      </c>
      <c r="B2078" t="s">
        <v>4103</v>
      </c>
      <c r="C2078" t="str">
        <f>IFERROR(LEFT(LibresDx[[#This Row],[RUT]],FIND("-",LibresDx[[#This Row],[RUT]])-1),"")</f>
        <v>76111495</v>
      </c>
    </row>
    <row r="2079" spans="1:3" x14ac:dyDescent="0.25">
      <c r="A2079" t="s">
        <v>2497</v>
      </c>
      <c r="B2079" t="s">
        <v>2498</v>
      </c>
      <c r="C2079" t="str">
        <f>IFERROR(LEFT(LibresDx[[#This Row],[RUT]],FIND("-",LibresDx[[#This Row],[RUT]])-1),"")</f>
        <v>76128517</v>
      </c>
    </row>
    <row r="2080" spans="1:3" x14ac:dyDescent="0.25">
      <c r="A2080" t="s">
        <v>5409</v>
      </c>
      <c r="B2080" t="s">
        <v>5806</v>
      </c>
      <c r="C2080" t="str">
        <f>IFERROR(LEFT(LibresDx[[#This Row],[RUT]],FIND("-",LibresDx[[#This Row],[RUT]])-1),"")</f>
        <v>76161568</v>
      </c>
    </row>
    <row r="2081" spans="1:3" x14ac:dyDescent="0.25">
      <c r="A2081" t="s">
        <v>2479</v>
      </c>
      <c r="B2081" t="s">
        <v>2480</v>
      </c>
      <c r="C2081" t="str">
        <f>IFERROR(LEFT(LibresDx[[#This Row],[RUT]],FIND("-",LibresDx[[#This Row],[RUT]])-1),"")</f>
        <v>76306470</v>
      </c>
    </row>
    <row r="2082" spans="1:3" x14ac:dyDescent="0.25">
      <c r="A2082" t="s">
        <v>4292</v>
      </c>
      <c r="B2082" t="s">
        <v>4293</v>
      </c>
      <c r="C2082" t="str">
        <f>IFERROR(LEFT(LibresDx[[#This Row],[RUT]],FIND("-",LibresDx[[#This Row],[RUT]])-1),"")</f>
        <v>76526607</v>
      </c>
    </row>
    <row r="2083" spans="1:3" x14ac:dyDescent="0.25">
      <c r="A2083" t="s">
        <v>2491</v>
      </c>
      <c r="B2083" t="s">
        <v>2492</v>
      </c>
      <c r="C2083" t="str">
        <f>IFERROR(LEFT(LibresDx[[#This Row],[RUT]],FIND("-",LibresDx[[#This Row],[RUT]])-1),"")</f>
        <v>76625240</v>
      </c>
    </row>
    <row r="2084" spans="1:3" x14ac:dyDescent="0.25">
      <c r="A2084" t="s">
        <v>4100</v>
      </c>
      <c r="B2084" t="s">
        <v>4101</v>
      </c>
      <c r="C2084" t="str">
        <f>IFERROR(LEFT(LibresDx[[#This Row],[RUT]],FIND("-",LibresDx[[#This Row],[RUT]])-1),"")</f>
        <v>76898204</v>
      </c>
    </row>
    <row r="2085" spans="1:3" x14ac:dyDescent="0.25">
      <c r="A2085" t="s">
        <v>2465</v>
      </c>
      <c r="B2085" t="s">
        <v>2466</v>
      </c>
      <c r="C2085" t="str">
        <f>IFERROR(LEFT(LibresDx[[#This Row],[RUT]],FIND("-",LibresDx[[#This Row],[RUT]])-1),"")</f>
        <v>78391200</v>
      </c>
    </row>
    <row r="2086" spans="1:3" x14ac:dyDescent="0.25">
      <c r="A2086" t="s">
        <v>5410</v>
      </c>
      <c r="B2086" t="s">
        <v>872</v>
      </c>
      <c r="C2086" t="str">
        <f>IFERROR(LEFT(LibresDx[[#This Row],[RUT]],FIND("-",LibresDx[[#This Row],[RUT]])-1),"")</f>
        <v>79797990</v>
      </c>
    </row>
    <row r="2087" spans="1:3" x14ac:dyDescent="0.25">
      <c r="A2087" t="s">
        <v>2483</v>
      </c>
      <c r="B2087" t="s">
        <v>2484</v>
      </c>
      <c r="C2087" t="str">
        <f>IFERROR(LEFT(LibresDx[[#This Row],[RUT]],FIND("-",LibresDx[[#This Row],[RUT]])-1),"")</f>
        <v>79932870</v>
      </c>
    </row>
    <row r="2088" spans="1:3" x14ac:dyDescent="0.25">
      <c r="A2088" t="s">
        <v>2487</v>
      </c>
      <c r="B2088" t="s">
        <v>2488</v>
      </c>
      <c r="C2088" t="str">
        <f>IFERROR(LEFT(LibresDx[[#This Row],[RUT]],FIND("-",LibresDx[[#This Row],[RUT]])-1),"")</f>
        <v>83955000</v>
      </c>
    </row>
    <row r="2089" spans="1:3" x14ac:dyDescent="0.25">
      <c r="A2089" t="s">
        <v>2473</v>
      </c>
      <c r="B2089" t="s">
        <v>2474</v>
      </c>
      <c r="C2089" t="str">
        <f>IFERROR(LEFT(LibresDx[[#This Row],[RUT]],FIND("-",LibresDx[[#This Row],[RUT]])-1),"")</f>
        <v>96518090</v>
      </c>
    </row>
    <row r="2090" spans="1:3" x14ac:dyDescent="0.25">
      <c r="A2090" t="s">
        <v>2495</v>
      </c>
      <c r="B2090" t="s">
        <v>2496</v>
      </c>
      <c r="C2090" t="str">
        <f>IFERROR(LEFT(LibresDx[[#This Row],[RUT]],FIND("-",LibresDx[[#This Row],[RUT]])-1),"")</f>
        <v>99528750</v>
      </c>
    </row>
    <row r="2091" spans="1:3" x14ac:dyDescent="0.25">
      <c r="A2091" t="s">
        <v>5411</v>
      </c>
      <c r="B2091" t="s">
        <v>4105</v>
      </c>
      <c r="C2091" t="str">
        <f>IFERROR(LEFT(LibresDx[[#This Row],[RUT]],FIND("-",LibresDx[[#This Row],[RUT]])-1),"")</f>
        <v>76099463</v>
      </c>
    </row>
    <row r="2092" spans="1:3" x14ac:dyDescent="0.25">
      <c r="A2092" t="s">
        <v>4104</v>
      </c>
      <c r="B2092" t="s">
        <v>4105</v>
      </c>
      <c r="C2092" t="str">
        <f>IFERROR(LEFT(LibresDx[[#This Row],[RUT]],FIND("-",LibresDx[[#This Row],[RUT]])-1),"")</f>
        <v>76099463</v>
      </c>
    </row>
    <row r="2093" spans="1:3" x14ac:dyDescent="0.25">
      <c r="A2093" t="s">
        <v>4667</v>
      </c>
      <c r="B2093" t="s">
        <v>4668</v>
      </c>
      <c r="C2093" t="str">
        <f>IFERROR(LEFT(LibresDx[[#This Row],[RUT]],FIND("-",LibresDx[[#This Row],[RUT]])-1),"")</f>
        <v>76147381</v>
      </c>
    </row>
    <row r="2094" spans="1:3" x14ac:dyDescent="0.25">
      <c r="A2094" t="s">
        <v>3768</v>
      </c>
      <c r="B2094" t="s">
        <v>3769</v>
      </c>
      <c r="C2094" t="str">
        <f>IFERROR(LEFT(LibresDx[[#This Row],[RUT]],FIND("-",LibresDx[[#This Row],[RUT]])-1),"")</f>
        <v>76264328</v>
      </c>
    </row>
    <row r="2095" spans="1:3" x14ac:dyDescent="0.25">
      <c r="A2095" t="s">
        <v>3676</v>
      </c>
      <c r="B2095" t="s">
        <v>3677</v>
      </c>
      <c r="C2095" t="str">
        <f>IFERROR(LEFT(LibresDx[[#This Row],[RUT]],FIND("-",LibresDx[[#This Row],[RUT]])-1),"")</f>
        <v>76411249</v>
      </c>
    </row>
    <row r="2096" spans="1:3" x14ac:dyDescent="0.25">
      <c r="A2096" t="s">
        <v>2501</v>
      </c>
      <c r="B2096" t="s">
        <v>2502</v>
      </c>
      <c r="C2096" t="str">
        <f>IFERROR(LEFT(LibresDx[[#This Row],[RUT]],FIND("-",LibresDx[[#This Row],[RUT]])-1),"")</f>
        <v>77038854</v>
      </c>
    </row>
    <row r="2097" spans="1:3" x14ac:dyDescent="0.25">
      <c r="A2097" t="s">
        <v>2503</v>
      </c>
      <c r="B2097" t="s">
        <v>2504</v>
      </c>
      <c r="C2097" t="str">
        <f>IFERROR(LEFT(LibresDx[[#This Row],[RUT]],FIND("-",LibresDx[[#This Row],[RUT]])-1),"")</f>
        <v>81617100</v>
      </c>
    </row>
    <row r="2098" spans="1:3" x14ac:dyDescent="0.25">
      <c r="A2098" t="s">
        <v>5412</v>
      </c>
      <c r="B2098" t="s">
        <v>2504</v>
      </c>
      <c r="C2098" t="str">
        <f>IFERROR(LEFT(LibresDx[[#This Row],[RUT]],FIND("-",LibresDx[[#This Row],[RUT]])-1),"")</f>
        <v>81617100</v>
      </c>
    </row>
    <row r="2099" spans="1:3" x14ac:dyDescent="0.25">
      <c r="A2099" t="s">
        <v>2499</v>
      </c>
      <c r="B2099" t="s">
        <v>2500</v>
      </c>
      <c r="C2099" t="str">
        <f>IFERROR(LEFT(LibresDx[[#This Row],[RUT]],FIND("-",LibresDx[[#This Row],[RUT]])-1),"")</f>
        <v>82262600</v>
      </c>
    </row>
    <row r="2100" spans="1:3" x14ac:dyDescent="0.25">
      <c r="A2100" t="s">
        <v>4279</v>
      </c>
      <c r="B2100" t="s">
        <v>4280</v>
      </c>
      <c r="C2100" t="str">
        <f>IFERROR(LEFT(LibresDx[[#This Row],[RUT]],FIND("-",LibresDx[[#This Row],[RUT]])-1),"")</f>
        <v>96630510</v>
      </c>
    </row>
    <row r="2101" spans="1:3" x14ac:dyDescent="0.25">
      <c r="A2101" t="s">
        <v>5413</v>
      </c>
      <c r="B2101" t="s">
        <v>4280</v>
      </c>
      <c r="C2101" t="str">
        <f>IFERROR(LEFT(LibresDx[[#This Row],[RUT]],FIND("-",LibresDx[[#This Row],[RUT]])-1),"")</f>
        <v>96630510</v>
      </c>
    </row>
    <row r="2102" spans="1:3" x14ac:dyDescent="0.25">
      <c r="A2102" t="s">
        <v>2507</v>
      </c>
      <c r="B2102" t="s">
        <v>2508</v>
      </c>
      <c r="C2102" t="str">
        <f>IFERROR(LEFT(LibresDx[[#This Row],[RUT]],FIND("-",LibresDx[[#This Row],[RUT]])-1),"")</f>
        <v>96668670</v>
      </c>
    </row>
    <row r="2103" spans="1:3" x14ac:dyDescent="0.25">
      <c r="A2103" t="s">
        <v>4846</v>
      </c>
      <c r="B2103" t="s">
        <v>4847</v>
      </c>
      <c r="C2103" t="str">
        <f>IFERROR(LEFT(LibresDx[[#This Row],[RUT]],FIND("-",LibresDx[[#This Row],[RUT]])-1),"")</f>
        <v>99575940</v>
      </c>
    </row>
    <row r="2104" spans="1:3" x14ac:dyDescent="0.25">
      <c r="A2104" t="s">
        <v>5414</v>
      </c>
      <c r="B2104" t="s">
        <v>2734</v>
      </c>
      <c r="C2104" t="str">
        <f>IFERROR(LEFT(LibresDx[[#This Row],[RUT]],FIND("-",LibresDx[[#This Row],[RUT]])-1),"")</f>
        <v>93007000</v>
      </c>
    </row>
    <row r="2105" spans="1:3" x14ac:dyDescent="0.25">
      <c r="A2105" t="s">
        <v>2733</v>
      </c>
      <c r="B2105" t="s">
        <v>2734</v>
      </c>
      <c r="C2105" t="str">
        <f>IFERROR(LEFT(LibresDx[[#This Row],[RUT]],FIND("-",LibresDx[[#This Row],[RUT]])-1),"")</f>
        <v>93007000</v>
      </c>
    </row>
    <row r="2106" spans="1:3" x14ac:dyDescent="0.25">
      <c r="A2106" t="s">
        <v>2731</v>
      </c>
      <c r="B2106" t="s">
        <v>2732</v>
      </c>
      <c r="C2106" t="str">
        <f>IFERROR(LEFT(LibresDx[[#This Row],[RUT]],FIND("-",LibresDx[[#This Row],[RUT]])-1),"")</f>
        <v>96623770</v>
      </c>
    </row>
    <row r="2107" spans="1:3" x14ac:dyDescent="0.25">
      <c r="A2107" t="s">
        <v>5415</v>
      </c>
      <c r="B2107" t="s">
        <v>5807</v>
      </c>
      <c r="C2107" t="str">
        <f>IFERROR(LEFT(LibresDx[[#This Row],[RUT]],FIND("-",LibresDx[[#This Row],[RUT]])-1),"")</f>
        <v>77532117</v>
      </c>
    </row>
    <row r="2108" spans="1:3" x14ac:dyDescent="0.25">
      <c r="A2108" t="s">
        <v>2749</v>
      </c>
      <c r="B2108" t="s">
        <v>2750</v>
      </c>
      <c r="C2108" t="str">
        <f>IFERROR(LEFT(LibresDx[[#This Row],[RUT]],FIND("-",LibresDx[[#This Row],[RUT]])-1),"")</f>
        <v>96791560</v>
      </c>
    </row>
    <row r="2109" spans="1:3" x14ac:dyDescent="0.25">
      <c r="A2109" t="s">
        <v>3432</v>
      </c>
      <c r="B2109" t="s">
        <v>3433</v>
      </c>
      <c r="C2109" t="str">
        <f>IFERROR(LEFT(LibresDx[[#This Row],[RUT]],FIND("-",LibresDx[[#This Row],[RUT]])-1),"")</f>
        <v>61106000</v>
      </c>
    </row>
    <row r="2110" spans="1:3" x14ac:dyDescent="0.25">
      <c r="A2110" t="s">
        <v>2548</v>
      </c>
      <c r="B2110" t="s">
        <v>2549</v>
      </c>
      <c r="C2110" t="str">
        <f>IFERROR(LEFT(LibresDx[[#This Row],[RUT]],FIND("-",LibresDx[[#This Row],[RUT]])-1),"")</f>
        <v>50159080</v>
      </c>
    </row>
    <row r="2111" spans="1:3" x14ac:dyDescent="0.25">
      <c r="A2111" t="s">
        <v>3678</v>
      </c>
      <c r="B2111" t="s">
        <v>3679</v>
      </c>
      <c r="C2111" t="str">
        <f>IFERROR(LEFT(LibresDx[[#This Row],[RUT]],FIND("-",LibresDx[[#This Row],[RUT]])-1),"")</f>
        <v>76032898</v>
      </c>
    </row>
    <row r="2112" spans="1:3" x14ac:dyDescent="0.25">
      <c r="A2112" t="s">
        <v>5416</v>
      </c>
      <c r="B2112" t="s">
        <v>2519</v>
      </c>
      <c r="C2112" t="str">
        <f>IFERROR(LEFT(LibresDx[[#This Row],[RUT]],FIND("-",LibresDx[[#This Row],[RUT]])-1),"")</f>
        <v>76046651</v>
      </c>
    </row>
    <row r="2113" spans="1:3" x14ac:dyDescent="0.25">
      <c r="A2113" t="s">
        <v>2518</v>
      </c>
      <c r="B2113" t="s">
        <v>2519</v>
      </c>
      <c r="C2113" t="str">
        <f>IFERROR(LEFT(LibresDx[[#This Row],[RUT]],FIND("-",LibresDx[[#This Row],[RUT]])-1),"")</f>
        <v>76046651</v>
      </c>
    </row>
    <row r="2114" spans="1:3" x14ac:dyDescent="0.25">
      <c r="A2114" t="s">
        <v>3938</v>
      </c>
      <c r="B2114" t="s">
        <v>3939</v>
      </c>
      <c r="C2114" t="str">
        <f>IFERROR(LEFT(LibresDx[[#This Row],[RUT]],FIND("-",LibresDx[[#This Row],[RUT]])-1),"")</f>
        <v>76048397</v>
      </c>
    </row>
    <row r="2115" spans="1:3" x14ac:dyDescent="0.25">
      <c r="A2115" t="s">
        <v>4796</v>
      </c>
      <c r="B2115" t="s">
        <v>4797</v>
      </c>
      <c r="C2115" t="str">
        <f>IFERROR(LEFT(LibresDx[[#This Row],[RUT]],FIND("-",LibresDx[[#This Row],[RUT]])-1),"")</f>
        <v>76587958</v>
      </c>
    </row>
    <row r="2116" spans="1:3" x14ac:dyDescent="0.25">
      <c r="A2116" t="s">
        <v>3770</v>
      </c>
      <c r="B2116" t="s">
        <v>3771</v>
      </c>
      <c r="C2116" t="str">
        <f>IFERROR(LEFT(LibresDx[[#This Row],[RUT]],FIND("-",LibresDx[[#This Row],[RUT]])-1),"")</f>
        <v>76596816</v>
      </c>
    </row>
    <row r="2117" spans="1:3" x14ac:dyDescent="0.25">
      <c r="A2117" t="s">
        <v>2550</v>
      </c>
      <c r="B2117" t="s">
        <v>2551</v>
      </c>
      <c r="C2117" t="str">
        <f>IFERROR(LEFT(LibresDx[[#This Row],[RUT]],FIND("-",LibresDx[[#This Row],[RUT]])-1),"")</f>
        <v>76649280</v>
      </c>
    </row>
    <row r="2118" spans="1:3" x14ac:dyDescent="0.25">
      <c r="A2118" t="s">
        <v>4650</v>
      </c>
      <c r="B2118" t="s">
        <v>4651</v>
      </c>
      <c r="C2118" t="str">
        <f>IFERROR(LEFT(LibresDx[[#This Row],[RUT]],FIND("-",LibresDx[[#This Row],[RUT]])-1),"")</f>
        <v>76920994</v>
      </c>
    </row>
    <row r="2119" spans="1:3" x14ac:dyDescent="0.25">
      <c r="A2119" t="s">
        <v>2542</v>
      </c>
      <c r="B2119" t="s">
        <v>2543</v>
      </c>
      <c r="C2119" t="str">
        <f>IFERROR(LEFT(LibresDx[[#This Row],[RUT]],FIND("-",LibresDx[[#This Row],[RUT]])-1),"")</f>
        <v>78455420</v>
      </c>
    </row>
    <row r="2120" spans="1:3" x14ac:dyDescent="0.25">
      <c r="A2120" t="s">
        <v>4832</v>
      </c>
      <c r="B2120" t="s">
        <v>4833</v>
      </c>
      <c r="C2120" t="str">
        <f>IFERROR(LEFT(LibresDx[[#This Row],[RUT]],FIND("-",LibresDx[[#This Row],[RUT]])-1),"")</f>
        <v>78916260</v>
      </c>
    </row>
    <row r="2121" spans="1:3" x14ac:dyDescent="0.25">
      <c r="A2121" t="s">
        <v>2544</v>
      </c>
      <c r="B2121" t="s">
        <v>2545</v>
      </c>
      <c r="C2121" t="str">
        <f>IFERROR(LEFT(LibresDx[[#This Row],[RUT]],FIND("-",LibresDx[[#This Row],[RUT]])-1),"")</f>
        <v>78941620</v>
      </c>
    </row>
    <row r="2122" spans="1:3" x14ac:dyDescent="0.25">
      <c r="A2122" t="s">
        <v>5417</v>
      </c>
      <c r="B2122" t="s">
        <v>432</v>
      </c>
      <c r="C2122" t="str">
        <f>IFERROR(LEFT(LibresDx[[#This Row],[RUT]],FIND("-",LibresDx[[#This Row],[RUT]])-1),"")</f>
        <v>91144000</v>
      </c>
    </row>
    <row r="2123" spans="1:3" x14ac:dyDescent="0.25">
      <c r="A2123" t="s">
        <v>3940</v>
      </c>
      <c r="B2123" t="s">
        <v>3941</v>
      </c>
      <c r="C2123" t="str">
        <f>IFERROR(LEFT(LibresDx[[#This Row],[RUT]],FIND("-",LibresDx[[#This Row],[RUT]])-1),"")</f>
        <v>96671020</v>
      </c>
    </row>
    <row r="2124" spans="1:3" x14ac:dyDescent="0.25">
      <c r="A2124" t="s">
        <v>5418</v>
      </c>
      <c r="B2124" t="s">
        <v>3941</v>
      </c>
      <c r="C2124" t="str">
        <f>IFERROR(LEFT(LibresDx[[#This Row],[RUT]],FIND("-",LibresDx[[#This Row],[RUT]])-1),"")</f>
        <v>96671020</v>
      </c>
    </row>
    <row r="2125" spans="1:3" x14ac:dyDescent="0.25">
      <c r="A2125" t="s">
        <v>5419</v>
      </c>
      <c r="B2125" t="s">
        <v>5808</v>
      </c>
      <c r="C2125" t="str">
        <f>IFERROR(LEFT(LibresDx[[#This Row],[RUT]],FIND("-",LibresDx[[#This Row],[RUT]])-1),"")</f>
        <v>96960800</v>
      </c>
    </row>
    <row r="2126" spans="1:3" x14ac:dyDescent="0.25">
      <c r="A2126" t="s">
        <v>2510</v>
      </c>
      <c r="B2126" t="s">
        <v>2511</v>
      </c>
      <c r="C2126" t="str">
        <f>IFERROR(LEFT(LibresDx[[#This Row],[RUT]],FIND("-",LibresDx[[#This Row],[RUT]])-1),"")</f>
        <v>90331000</v>
      </c>
    </row>
    <row r="2127" spans="1:3" x14ac:dyDescent="0.25">
      <c r="A2127" t="s">
        <v>5420</v>
      </c>
      <c r="B2127" t="s">
        <v>3105</v>
      </c>
      <c r="C2127" t="str">
        <f>IFERROR(LEFT(LibresDx[[#This Row],[RUT]],FIND("-",LibresDx[[#This Row],[RUT]])-1),"")</f>
        <v>71631900</v>
      </c>
    </row>
    <row r="2128" spans="1:3" x14ac:dyDescent="0.25">
      <c r="A2128" t="s">
        <v>5421</v>
      </c>
      <c r="B2128" t="s">
        <v>2366</v>
      </c>
      <c r="C2128" t="str">
        <f>IFERROR(LEFT(LibresDx[[#This Row],[RUT]],FIND("-",LibresDx[[#This Row],[RUT]])-1),"")</f>
        <v>76125666</v>
      </c>
    </row>
    <row r="2129" spans="1:3" x14ac:dyDescent="0.25">
      <c r="A2129" t="s">
        <v>5422</v>
      </c>
      <c r="B2129" t="s">
        <v>130</v>
      </c>
      <c r="C2129" t="str">
        <f>IFERROR(LEFT(LibresDx[[#This Row],[RUT]],FIND("-",LibresDx[[#This Row],[RUT]])-1),"")</f>
        <v>76879810</v>
      </c>
    </row>
    <row r="2130" spans="1:3" x14ac:dyDescent="0.25">
      <c r="A2130" t="s">
        <v>5423</v>
      </c>
      <c r="B2130" t="s">
        <v>335</v>
      </c>
      <c r="C2130" t="str">
        <f>IFERROR(LEFT(LibresDx[[#This Row],[RUT]],FIND("-",LibresDx[[#This Row],[RUT]])-1),"")</f>
        <v>96579800</v>
      </c>
    </row>
    <row r="2131" spans="1:3" x14ac:dyDescent="0.25">
      <c r="A2131" t="s">
        <v>2757</v>
      </c>
      <c r="B2131" t="s">
        <v>2758</v>
      </c>
      <c r="C2131" t="str">
        <f>IFERROR(LEFT(LibresDx[[#This Row],[RUT]],FIND("-",LibresDx[[#This Row],[RUT]])-1),"")</f>
        <v>76049144</v>
      </c>
    </row>
    <row r="2132" spans="1:3" x14ac:dyDescent="0.25">
      <c r="A2132" t="s">
        <v>2751</v>
      </c>
      <c r="B2132" t="s">
        <v>2752</v>
      </c>
      <c r="C2132" t="str">
        <f>IFERROR(LEFT(LibresDx[[#This Row],[RUT]],FIND("-",LibresDx[[#This Row],[RUT]])-1),"")</f>
        <v>76489841</v>
      </c>
    </row>
    <row r="2133" spans="1:3" x14ac:dyDescent="0.25">
      <c r="A2133" t="s">
        <v>4713</v>
      </c>
      <c r="B2133" t="s">
        <v>4714</v>
      </c>
      <c r="C2133" t="str">
        <f>IFERROR(LEFT(LibresDx[[#This Row],[RUT]],FIND("-",LibresDx[[#This Row],[RUT]])-1),"")</f>
        <v>76730277</v>
      </c>
    </row>
    <row r="2134" spans="1:3" x14ac:dyDescent="0.25">
      <c r="A2134" t="s">
        <v>5424</v>
      </c>
      <c r="B2134" t="s">
        <v>2766</v>
      </c>
      <c r="C2134" t="str">
        <f>IFERROR(LEFT(LibresDx[[#This Row],[RUT]],FIND("-",LibresDx[[#This Row],[RUT]])-1),"")</f>
        <v>77381500</v>
      </c>
    </row>
    <row r="2135" spans="1:3" x14ac:dyDescent="0.25">
      <c r="A2135" t="s">
        <v>2765</v>
      </c>
      <c r="B2135" t="s">
        <v>2766</v>
      </c>
      <c r="C2135" t="str">
        <f>IFERROR(LEFT(LibresDx[[#This Row],[RUT]],FIND("-",LibresDx[[#This Row],[RUT]])-1),"")</f>
        <v>77381500</v>
      </c>
    </row>
    <row r="2136" spans="1:3" x14ac:dyDescent="0.25">
      <c r="A2136" t="s">
        <v>2767</v>
      </c>
      <c r="B2136" t="s">
        <v>2768</v>
      </c>
      <c r="C2136" t="str">
        <f>IFERROR(LEFT(LibresDx[[#This Row],[RUT]],FIND("-",LibresDx[[#This Row],[RUT]])-1),"")</f>
        <v>78855930</v>
      </c>
    </row>
    <row r="2137" spans="1:3" x14ac:dyDescent="0.25">
      <c r="A2137" t="s">
        <v>2759</v>
      </c>
      <c r="B2137" t="s">
        <v>2760</v>
      </c>
      <c r="C2137" t="str">
        <f>IFERROR(LEFT(LibresDx[[#This Row],[RUT]],FIND("-",LibresDx[[#This Row],[RUT]])-1),"")</f>
        <v>80634800</v>
      </c>
    </row>
    <row r="2138" spans="1:3" x14ac:dyDescent="0.25">
      <c r="A2138" t="s">
        <v>5425</v>
      </c>
      <c r="B2138" t="s">
        <v>2754</v>
      </c>
      <c r="C2138" t="str">
        <f>IFERROR(LEFT(LibresDx[[#This Row],[RUT]],FIND("-",LibresDx[[#This Row],[RUT]])-1),"")</f>
        <v>82539500</v>
      </c>
    </row>
    <row r="2139" spans="1:3" x14ac:dyDescent="0.25">
      <c r="A2139" t="s">
        <v>2753</v>
      </c>
      <c r="B2139" t="s">
        <v>2754</v>
      </c>
      <c r="C2139" t="str">
        <f>IFERROR(LEFT(LibresDx[[#This Row],[RUT]],FIND("-",LibresDx[[#This Row],[RUT]])-1),"")</f>
        <v>82539500</v>
      </c>
    </row>
    <row r="2140" spans="1:3" x14ac:dyDescent="0.25">
      <c r="A2140" t="s">
        <v>4402</v>
      </c>
      <c r="B2140" t="s">
        <v>4403</v>
      </c>
      <c r="C2140" t="str">
        <f>IFERROR(LEFT(LibresDx[[#This Row],[RUT]],FIND("-",LibresDx[[#This Row],[RUT]])-1),"")</f>
        <v>89171600</v>
      </c>
    </row>
    <row r="2141" spans="1:3" x14ac:dyDescent="0.25">
      <c r="A2141" t="s">
        <v>2763</v>
      </c>
      <c r="B2141" t="s">
        <v>2764</v>
      </c>
      <c r="C2141" t="str">
        <f>IFERROR(LEFT(LibresDx[[#This Row],[RUT]],FIND("-",LibresDx[[#This Row],[RUT]])-1),"")</f>
        <v>99595500</v>
      </c>
    </row>
    <row r="2142" spans="1:3" x14ac:dyDescent="0.25">
      <c r="A2142" t="s">
        <v>2761</v>
      </c>
      <c r="B2142" t="s">
        <v>2762</v>
      </c>
      <c r="C2142" t="str">
        <f>IFERROR(LEFT(LibresDx[[#This Row],[RUT]],FIND("-",LibresDx[[#This Row],[RUT]])-1),"")</f>
        <v>99597250</v>
      </c>
    </row>
    <row r="2143" spans="1:3" x14ac:dyDescent="0.25">
      <c r="A2143" t="s">
        <v>4926</v>
      </c>
      <c r="B2143" t="s">
        <v>4927</v>
      </c>
      <c r="C2143" t="str">
        <f>IFERROR(LEFT(LibresDx[[#This Row],[RUT]],FIND("-",LibresDx[[#This Row],[RUT]])-1),"")</f>
        <v>70285500</v>
      </c>
    </row>
    <row r="2144" spans="1:3" x14ac:dyDescent="0.25">
      <c r="A2144" t="s">
        <v>5426</v>
      </c>
      <c r="B2144" t="s">
        <v>5809</v>
      </c>
      <c r="C2144" t="str">
        <f>IFERROR(LEFT(LibresDx[[#This Row],[RUT]],FIND("-",LibresDx[[#This Row],[RUT]])-1),"")</f>
        <v>76317843</v>
      </c>
    </row>
    <row r="2145" spans="1:3" x14ac:dyDescent="0.25">
      <c r="A2145" t="s">
        <v>1587</v>
      </c>
      <c r="B2145" t="s">
        <v>1588</v>
      </c>
      <c r="C2145" t="str">
        <f>IFERROR(LEFT(LibresDx[[#This Row],[RUT]],FIND("-",LibresDx[[#This Row],[RUT]])-1),"")</f>
        <v>96689710</v>
      </c>
    </row>
    <row r="2146" spans="1:3" x14ac:dyDescent="0.25">
      <c r="A2146" t="s">
        <v>5427</v>
      </c>
      <c r="B2146" t="s">
        <v>2509</v>
      </c>
      <c r="C2146" t="str">
        <f>IFERROR(LEFT(LibresDx[[#This Row],[RUT]],FIND("-",LibresDx[[#This Row],[RUT]])-1),"")</f>
        <v>96893820</v>
      </c>
    </row>
    <row r="2147" spans="1:3" x14ac:dyDescent="0.25">
      <c r="A2147" t="s">
        <v>3509</v>
      </c>
      <c r="B2147" t="s">
        <v>3510</v>
      </c>
      <c r="C2147" t="str">
        <f>IFERROR(LEFT(LibresDx[[#This Row],[RUT]],FIND("-",LibresDx[[#This Row],[RUT]])-1),"")</f>
        <v>65113435</v>
      </c>
    </row>
    <row r="2148" spans="1:3" x14ac:dyDescent="0.25">
      <c r="A2148" t="s">
        <v>4634</v>
      </c>
      <c r="B2148" t="s">
        <v>4635</v>
      </c>
      <c r="C2148" t="str">
        <f>IFERROR(LEFT(LibresDx[[#This Row],[RUT]],FIND("-",LibresDx[[#This Row],[RUT]])-1),"")</f>
        <v>76016541</v>
      </c>
    </row>
    <row r="2149" spans="1:3" x14ac:dyDescent="0.25">
      <c r="A2149" t="s">
        <v>2520</v>
      </c>
      <c r="B2149" t="s">
        <v>2521</v>
      </c>
      <c r="C2149" t="str">
        <f>IFERROR(LEFT(LibresDx[[#This Row],[RUT]],FIND("-",LibresDx[[#This Row],[RUT]])-1),"")</f>
        <v>76071048</v>
      </c>
    </row>
    <row r="2150" spans="1:3" x14ac:dyDescent="0.25">
      <c r="A2150" t="s">
        <v>2522</v>
      </c>
      <c r="B2150" t="s">
        <v>2523</v>
      </c>
      <c r="C2150" t="str">
        <f>IFERROR(LEFT(LibresDx[[#This Row],[RUT]],FIND("-",LibresDx[[#This Row],[RUT]])-1),"")</f>
        <v>76083657</v>
      </c>
    </row>
    <row r="2151" spans="1:3" x14ac:dyDescent="0.25">
      <c r="A2151" t="s">
        <v>2524</v>
      </c>
      <c r="B2151" t="s">
        <v>2525</v>
      </c>
      <c r="C2151" t="str">
        <f>IFERROR(LEFT(LibresDx[[#This Row],[RUT]],FIND("-",LibresDx[[#This Row],[RUT]])-1),"")</f>
        <v>76163495</v>
      </c>
    </row>
    <row r="2152" spans="1:3" x14ac:dyDescent="0.25">
      <c r="A2152" t="s">
        <v>5428</v>
      </c>
      <c r="B2152" t="s">
        <v>2525</v>
      </c>
      <c r="C2152" t="str">
        <f>IFERROR(LEFT(LibresDx[[#This Row],[RUT]],FIND("-",LibresDx[[#This Row],[RUT]])-1),"")</f>
        <v>76163495</v>
      </c>
    </row>
    <row r="2153" spans="1:3" x14ac:dyDescent="0.25">
      <c r="A2153" t="s">
        <v>2526</v>
      </c>
      <c r="B2153" t="s">
        <v>2527</v>
      </c>
      <c r="C2153" t="str">
        <f>IFERROR(LEFT(LibresDx[[#This Row],[RUT]],FIND("-",LibresDx[[#This Row],[RUT]])-1),"")</f>
        <v>76201414</v>
      </c>
    </row>
    <row r="2154" spans="1:3" x14ac:dyDescent="0.25">
      <c r="A2154" t="s">
        <v>4657</v>
      </c>
      <c r="B2154" t="s">
        <v>4658</v>
      </c>
      <c r="C2154" t="str">
        <f>IFERROR(LEFT(LibresDx[[#This Row],[RUT]],FIND("-",LibresDx[[#This Row],[RUT]])-1),"")</f>
        <v>76477672</v>
      </c>
    </row>
    <row r="2155" spans="1:3" x14ac:dyDescent="0.25">
      <c r="A2155" t="s">
        <v>2538</v>
      </c>
      <c r="B2155" t="s">
        <v>2539</v>
      </c>
      <c r="C2155" t="str">
        <f>IFERROR(LEFT(LibresDx[[#This Row],[RUT]],FIND("-",LibresDx[[#This Row],[RUT]])-1),"")</f>
        <v>76694060</v>
      </c>
    </row>
    <row r="2156" spans="1:3" x14ac:dyDescent="0.25">
      <c r="A2156" t="s">
        <v>2534</v>
      </c>
      <c r="B2156" t="s">
        <v>2535</v>
      </c>
      <c r="C2156" t="str">
        <f>IFERROR(LEFT(LibresDx[[#This Row],[RUT]],FIND("-",LibresDx[[#This Row],[RUT]])-1),"")</f>
        <v>77589820</v>
      </c>
    </row>
    <row r="2157" spans="1:3" x14ac:dyDescent="0.25">
      <c r="A2157" t="s">
        <v>5429</v>
      </c>
      <c r="B2157" t="s">
        <v>5810</v>
      </c>
      <c r="C2157" t="str">
        <f>IFERROR(LEFT(LibresDx[[#This Row],[RUT]],FIND("-",LibresDx[[#This Row],[RUT]])-1),"")</f>
        <v>89853600</v>
      </c>
    </row>
    <row r="2158" spans="1:3" x14ac:dyDescent="0.25">
      <c r="A2158" t="s">
        <v>3600</v>
      </c>
      <c r="B2158" t="s">
        <v>3601</v>
      </c>
      <c r="C2158" t="str">
        <f>IFERROR(LEFT(LibresDx[[#This Row],[RUT]],FIND("-",LibresDx[[#This Row],[RUT]])-1),"")</f>
        <v>92051000</v>
      </c>
    </row>
    <row r="2159" spans="1:3" x14ac:dyDescent="0.25">
      <c r="A2159" t="s">
        <v>2536</v>
      </c>
      <c r="B2159" t="s">
        <v>2537</v>
      </c>
      <c r="C2159" t="str">
        <f>IFERROR(LEFT(LibresDx[[#This Row],[RUT]],FIND("-",LibresDx[[#This Row],[RUT]])-1),"")</f>
        <v>96525370</v>
      </c>
    </row>
    <row r="2160" spans="1:3" x14ac:dyDescent="0.25">
      <c r="A2160" t="s">
        <v>5430</v>
      </c>
      <c r="B2160" t="s">
        <v>2537</v>
      </c>
      <c r="C2160" t="str">
        <f>IFERROR(LEFT(LibresDx[[#This Row],[RUT]],FIND("-",LibresDx[[#This Row],[RUT]])-1),"")</f>
        <v>96525370</v>
      </c>
    </row>
    <row r="2161" spans="1:3" x14ac:dyDescent="0.25">
      <c r="A2161" t="s">
        <v>5431</v>
      </c>
      <c r="B2161" t="s">
        <v>4003</v>
      </c>
      <c r="C2161" t="str">
        <f>IFERROR(LEFT(LibresDx[[#This Row],[RUT]],FIND("-",LibresDx[[#This Row],[RUT]])-1),"")</f>
        <v>96565810</v>
      </c>
    </row>
    <row r="2162" spans="1:3" x14ac:dyDescent="0.25">
      <c r="A2162" t="s">
        <v>2530</v>
      </c>
      <c r="B2162" t="s">
        <v>2531</v>
      </c>
      <c r="C2162" t="str">
        <f>IFERROR(LEFT(LibresDx[[#This Row],[RUT]],FIND("-",LibresDx[[#This Row],[RUT]])-1),"")</f>
        <v>96622490</v>
      </c>
    </row>
    <row r="2163" spans="1:3" x14ac:dyDescent="0.25">
      <c r="A2163" t="s">
        <v>5432</v>
      </c>
      <c r="B2163" t="s">
        <v>5811</v>
      </c>
      <c r="C2163" t="str">
        <f>IFERROR(LEFT(LibresDx[[#This Row],[RUT]],FIND("-",LibresDx[[#This Row],[RUT]])-1),"")</f>
        <v>96817680</v>
      </c>
    </row>
    <row r="2164" spans="1:3" x14ac:dyDescent="0.25">
      <c r="A2164" t="s">
        <v>2532</v>
      </c>
      <c r="B2164" t="s">
        <v>2533</v>
      </c>
      <c r="C2164" t="str">
        <f>IFERROR(LEFT(LibresDx[[#This Row],[RUT]],FIND("-",LibresDx[[#This Row],[RUT]])-1),"")</f>
        <v>96833820</v>
      </c>
    </row>
    <row r="2165" spans="1:3" x14ac:dyDescent="0.25">
      <c r="A2165" t="s">
        <v>5433</v>
      </c>
      <c r="B2165" t="s">
        <v>2533</v>
      </c>
      <c r="C2165" t="str">
        <f>IFERROR(LEFT(LibresDx[[#This Row],[RUT]],FIND("-",LibresDx[[#This Row],[RUT]])-1),"")</f>
        <v>96833820</v>
      </c>
    </row>
    <row r="2166" spans="1:3" x14ac:dyDescent="0.25">
      <c r="A2166" t="s">
        <v>4525</v>
      </c>
      <c r="B2166" t="s">
        <v>4526</v>
      </c>
      <c r="C2166" t="str">
        <f>IFERROR(LEFT(LibresDx[[#This Row],[RUT]],FIND("-",LibresDx[[#This Row],[RUT]])-1),"")</f>
        <v>76114140</v>
      </c>
    </row>
    <row r="2167" spans="1:3" x14ac:dyDescent="0.25">
      <c r="A2167" t="s">
        <v>4765</v>
      </c>
      <c r="B2167" t="s">
        <v>4766</v>
      </c>
      <c r="C2167" t="str">
        <f>IFERROR(LEFT(LibresDx[[#This Row],[RUT]],FIND("-",LibresDx[[#This Row],[RUT]])-1),"")</f>
        <v>79506660</v>
      </c>
    </row>
    <row r="2168" spans="1:3" x14ac:dyDescent="0.25">
      <c r="A2168" t="s">
        <v>4527</v>
      </c>
      <c r="B2168" t="s">
        <v>4528</v>
      </c>
      <c r="C2168" t="str">
        <f>IFERROR(LEFT(LibresDx[[#This Row],[RUT]],FIND("-",LibresDx[[#This Row],[RUT]])-1),"")</f>
        <v>95440000</v>
      </c>
    </row>
    <row r="2169" spans="1:3" x14ac:dyDescent="0.25">
      <c r="A2169" t="s">
        <v>2574</v>
      </c>
      <c r="B2169" t="s">
        <v>2575</v>
      </c>
      <c r="C2169" t="str">
        <f>IFERROR(LEFT(LibresDx[[#This Row],[RUT]],FIND("-",LibresDx[[#This Row],[RUT]])-1),"")</f>
        <v>76031071</v>
      </c>
    </row>
    <row r="2170" spans="1:3" x14ac:dyDescent="0.25">
      <c r="A2170" t="s">
        <v>4190</v>
      </c>
      <c r="B2170" t="s">
        <v>4191</v>
      </c>
      <c r="C2170" t="str">
        <f>IFERROR(LEFT(LibresDx[[#This Row],[RUT]],FIND("-",LibresDx[[#This Row],[RUT]])-1),"")</f>
        <v>76073175</v>
      </c>
    </row>
    <row r="2171" spans="1:3" x14ac:dyDescent="0.25">
      <c r="A2171" t="s">
        <v>2580</v>
      </c>
      <c r="B2171" t="s">
        <v>2581</v>
      </c>
      <c r="C2171" t="str">
        <f>IFERROR(LEFT(LibresDx[[#This Row],[RUT]],FIND("-",LibresDx[[#This Row],[RUT]])-1),"")</f>
        <v>76133595</v>
      </c>
    </row>
    <row r="2172" spans="1:3" x14ac:dyDescent="0.25">
      <c r="A2172" t="s">
        <v>5434</v>
      </c>
      <c r="B2172" t="s">
        <v>5812</v>
      </c>
      <c r="C2172" t="str">
        <f>IFERROR(LEFT(LibresDx[[#This Row],[RUT]],FIND("-",LibresDx[[#This Row],[RUT]])-1),"")</f>
        <v>76363060</v>
      </c>
    </row>
    <row r="2173" spans="1:3" x14ac:dyDescent="0.25">
      <c r="A2173" t="s">
        <v>4683</v>
      </c>
      <c r="B2173" t="s">
        <v>4684</v>
      </c>
      <c r="C2173" t="str">
        <f>IFERROR(LEFT(LibresDx[[#This Row],[RUT]],FIND("-",LibresDx[[#This Row],[RUT]])-1),"")</f>
        <v>76364688</v>
      </c>
    </row>
    <row r="2174" spans="1:3" x14ac:dyDescent="0.25">
      <c r="A2174" t="s">
        <v>2564</v>
      </c>
      <c r="B2174" t="s">
        <v>2565</v>
      </c>
      <c r="C2174" t="str">
        <f>IFERROR(LEFT(LibresDx[[#This Row],[RUT]],FIND("-",LibresDx[[#This Row],[RUT]])-1),"")</f>
        <v>76673650</v>
      </c>
    </row>
    <row r="2175" spans="1:3" x14ac:dyDescent="0.25">
      <c r="A2175" t="s">
        <v>2556</v>
      </c>
      <c r="B2175" t="s">
        <v>2557</v>
      </c>
      <c r="C2175" t="str">
        <f>IFERROR(LEFT(LibresDx[[#This Row],[RUT]],FIND("-",LibresDx[[#This Row],[RUT]])-1),"")</f>
        <v>77079000</v>
      </c>
    </row>
    <row r="2176" spans="1:3" x14ac:dyDescent="0.25">
      <c r="A2176" t="s">
        <v>5435</v>
      </c>
      <c r="B2176" t="s">
        <v>2557</v>
      </c>
      <c r="C2176" t="str">
        <f>IFERROR(LEFT(LibresDx[[#This Row],[RUT]],FIND("-",LibresDx[[#This Row],[RUT]])-1),"")</f>
        <v>77079000</v>
      </c>
    </row>
    <row r="2177" spans="1:3" x14ac:dyDescent="0.25">
      <c r="A2177" t="s">
        <v>2566</v>
      </c>
      <c r="B2177" t="s">
        <v>2567</v>
      </c>
      <c r="C2177" t="str">
        <f>IFERROR(LEFT(LibresDx[[#This Row],[RUT]],FIND("-",LibresDx[[#This Row],[RUT]])-1),"")</f>
        <v>78465110</v>
      </c>
    </row>
    <row r="2178" spans="1:3" x14ac:dyDescent="0.25">
      <c r="A2178" t="s">
        <v>4874</v>
      </c>
      <c r="B2178" t="s">
        <v>4875</v>
      </c>
      <c r="C2178" t="str">
        <f>IFERROR(LEFT(LibresDx[[#This Row],[RUT]],FIND("-",LibresDx[[#This Row],[RUT]])-1),"")</f>
        <v>79657970</v>
      </c>
    </row>
    <row r="2179" spans="1:3" x14ac:dyDescent="0.25">
      <c r="A2179" t="s">
        <v>2568</v>
      </c>
      <c r="B2179" t="s">
        <v>2569</v>
      </c>
      <c r="C2179" t="str">
        <f>IFERROR(LEFT(LibresDx[[#This Row],[RUT]],FIND("-",LibresDx[[#This Row],[RUT]])-1),"")</f>
        <v>79768410</v>
      </c>
    </row>
    <row r="2180" spans="1:3" x14ac:dyDescent="0.25">
      <c r="A2180" t="s">
        <v>2570</v>
      </c>
      <c r="B2180" t="s">
        <v>2571</v>
      </c>
      <c r="C2180" t="str">
        <f>IFERROR(LEFT(LibresDx[[#This Row],[RUT]],FIND("-",LibresDx[[#This Row],[RUT]])-1),"")</f>
        <v>79835560</v>
      </c>
    </row>
    <row r="2181" spans="1:3" x14ac:dyDescent="0.25">
      <c r="A2181" t="s">
        <v>5436</v>
      </c>
      <c r="B2181" t="s">
        <v>5813</v>
      </c>
      <c r="C2181" t="str">
        <f>IFERROR(LEFT(LibresDx[[#This Row],[RUT]],FIND("-",LibresDx[[#This Row],[RUT]])-1),"")</f>
        <v>79864070</v>
      </c>
    </row>
    <row r="2182" spans="1:3" x14ac:dyDescent="0.25">
      <c r="A2182" t="s">
        <v>2578</v>
      </c>
      <c r="B2182" t="s">
        <v>2579</v>
      </c>
      <c r="C2182" t="str">
        <f>IFERROR(LEFT(LibresDx[[#This Row],[RUT]],FIND("-",LibresDx[[#This Row],[RUT]])-1),"")</f>
        <v>81885400</v>
      </c>
    </row>
    <row r="2183" spans="1:3" x14ac:dyDescent="0.25">
      <c r="A2183" t="s">
        <v>2554</v>
      </c>
      <c r="B2183" t="s">
        <v>2555</v>
      </c>
      <c r="C2183" t="str">
        <f>IFERROR(LEFT(LibresDx[[#This Row],[RUT]],FIND("-",LibresDx[[#This Row],[RUT]])-1),"")</f>
        <v>83653100</v>
      </c>
    </row>
    <row r="2184" spans="1:3" x14ac:dyDescent="0.25">
      <c r="A2184" t="s">
        <v>4046</v>
      </c>
      <c r="B2184" t="s">
        <v>4047</v>
      </c>
      <c r="C2184" t="str">
        <f>IFERROR(LEFT(LibresDx[[#This Row],[RUT]],FIND("-",LibresDx[[#This Row],[RUT]])-1),"")</f>
        <v>84056400</v>
      </c>
    </row>
    <row r="2185" spans="1:3" x14ac:dyDescent="0.25">
      <c r="A2185" t="s">
        <v>5437</v>
      </c>
      <c r="B2185" t="s">
        <v>2585</v>
      </c>
      <c r="C2185" t="str">
        <f>IFERROR(LEFT(LibresDx[[#This Row],[RUT]],FIND("-",LibresDx[[#This Row],[RUT]])-1),"")</f>
        <v>87006000</v>
      </c>
    </row>
    <row r="2186" spans="1:3" x14ac:dyDescent="0.25">
      <c r="A2186" t="s">
        <v>2584</v>
      </c>
      <c r="B2186" t="s">
        <v>2585</v>
      </c>
      <c r="C2186" t="str">
        <f>IFERROR(LEFT(LibresDx[[#This Row],[RUT]],FIND("-",LibresDx[[#This Row],[RUT]])-1),"")</f>
        <v>87006000</v>
      </c>
    </row>
    <row r="2187" spans="1:3" x14ac:dyDescent="0.25">
      <c r="A2187" t="s">
        <v>3942</v>
      </c>
      <c r="B2187" t="s">
        <v>3943</v>
      </c>
      <c r="C2187" t="str">
        <f>IFERROR(LEFT(LibresDx[[#This Row],[RUT]],FIND("-",LibresDx[[#This Row],[RUT]])-1),"")</f>
        <v>93248000</v>
      </c>
    </row>
    <row r="2188" spans="1:3" x14ac:dyDescent="0.25">
      <c r="A2188" t="s">
        <v>2560</v>
      </c>
      <c r="B2188" t="s">
        <v>2561</v>
      </c>
      <c r="C2188" t="str">
        <f>IFERROR(LEFT(LibresDx[[#This Row],[RUT]],FIND("-",LibresDx[[#This Row],[RUT]])-1),"")</f>
        <v>95874000</v>
      </c>
    </row>
    <row r="2189" spans="1:3" x14ac:dyDescent="0.25">
      <c r="A2189" t="s">
        <v>2582</v>
      </c>
      <c r="B2189" t="s">
        <v>2583</v>
      </c>
      <c r="C2189" t="str">
        <f>IFERROR(LEFT(LibresDx[[#This Row],[RUT]],FIND("-",LibresDx[[#This Row],[RUT]])-1),"")</f>
        <v>96641530</v>
      </c>
    </row>
    <row r="2190" spans="1:3" x14ac:dyDescent="0.25">
      <c r="A2190" t="s">
        <v>3994</v>
      </c>
      <c r="B2190" t="s">
        <v>3995</v>
      </c>
      <c r="C2190" t="str">
        <f>IFERROR(LEFT(LibresDx[[#This Row],[RUT]],FIND("-",LibresDx[[#This Row],[RUT]])-1),"")</f>
        <v>96671160</v>
      </c>
    </row>
    <row r="2191" spans="1:3" x14ac:dyDescent="0.25">
      <c r="A2191" t="s">
        <v>2558</v>
      </c>
      <c r="B2191" t="s">
        <v>2559</v>
      </c>
      <c r="C2191" t="str">
        <f>IFERROR(LEFT(LibresDx[[#This Row],[RUT]],FIND("-",LibresDx[[#This Row],[RUT]])-1),"")</f>
        <v>96704190</v>
      </c>
    </row>
    <row r="2192" spans="1:3" x14ac:dyDescent="0.25">
      <c r="A2192" t="s">
        <v>2576</v>
      </c>
      <c r="B2192" t="s">
        <v>2577</v>
      </c>
      <c r="C2192" t="str">
        <f>IFERROR(LEFT(LibresDx[[#This Row],[RUT]],FIND("-",LibresDx[[#This Row],[RUT]])-1),"")</f>
        <v>96803460</v>
      </c>
    </row>
    <row r="2193" spans="1:3" x14ac:dyDescent="0.25">
      <c r="A2193" t="s">
        <v>2562</v>
      </c>
      <c r="B2193" t="s">
        <v>2563</v>
      </c>
      <c r="C2193" t="str">
        <f>IFERROR(LEFT(LibresDx[[#This Row],[RUT]],FIND("-",LibresDx[[#This Row],[RUT]])-1),"")</f>
        <v>96930440</v>
      </c>
    </row>
    <row r="2194" spans="1:3" x14ac:dyDescent="0.25">
      <c r="A2194" t="s">
        <v>2572</v>
      </c>
      <c r="B2194" t="s">
        <v>2573</v>
      </c>
      <c r="C2194" t="str">
        <f>IFERROR(LEFT(LibresDx[[#This Row],[RUT]],FIND("-",LibresDx[[#This Row],[RUT]])-1),"")</f>
        <v>96931540</v>
      </c>
    </row>
    <row r="2195" spans="1:3" x14ac:dyDescent="0.25">
      <c r="A2195" t="s">
        <v>4903</v>
      </c>
      <c r="B2195" t="s">
        <v>4904</v>
      </c>
      <c r="C2195" t="str">
        <f>IFERROR(LEFT(LibresDx[[#This Row],[RUT]],FIND("-",LibresDx[[#This Row],[RUT]])-1),"")</f>
        <v>70885500</v>
      </c>
    </row>
    <row r="2196" spans="1:3" x14ac:dyDescent="0.25">
      <c r="A2196" t="s">
        <v>2586</v>
      </c>
      <c r="B2196" t="s">
        <v>2587</v>
      </c>
      <c r="C2196" t="str">
        <f>IFERROR(LEFT(LibresDx[[#This Row],[RUT]],FIND("-",LibresDx[[#This Row],[RUT]])-1),"")</f>
        <v>85141100</v>
      </c>
    </row>
    <row r="2197" spans="1:3" x14ac:dyDescent="0.25">
      <c r="A2197" t="s">
        <v>4308</v>
      </c>
      <c r="B2197" t="s">
        <v>4309</v>
      </c>
      <c r="C2197" t="str">
        <f>IFERROR(LEFT(LibresDx[[#This Row],[RUT]],FIND("-",LibresDx[[#This Row],[RUT]])-1),"")</f>
        <v>76432244</v>
      </c>
    </row>
    <row r="2198" spans="1:3" x14ac:dyDescent="0.25">
      <c r="A2198" t="s">
        <v>2590</v>
      </c>
      <c r="B2198" t="s">
        <v>2591</v>
      </c>
      <c r="C2198" t="str">
        <f>IFERROR(LEFT(LibresDx[[#This Row],[RUT]],FIND("-",LibresDx[[#This Row],[RUT]])-1),"")</f>
        <v>77903370</v>
      </c>
    </row>
    <row r="2199" spans="1:3" x14ac:dyDescent="0.25">
      <c r="A2199" t="s">
        <v>2588</v>
      </c>
      <c r="B2199" t="s">
        <v>2589</v>
      </c>
      <c r="C2199" t="str">
        <f>IFERROR(LEFT(LibresDx[[#This Row],[RUT]],FIND("-",LibresDx[[#This Row],[RUT]])-1),"")</f>
        <v>89310900</v>
      </c>
    </row>
    <row r="2200" spans="1:3" x14ac:dyDescent="0.25">
      <c r="A2200" t="s">
        <v>4769</v>
      </c>
      <c r="B2200" t="s">
        <v>4770</v>
      </c>
      <c r="C2200" t="str">
        <f>IFERROR(LEFT(LibresDx[[#This Row],[RUT]],FIND("-",LibresDx[[#This Row],[RUT]])-1),"")</f>
        <v>96594200</v>
      </c>
    </row>
    <row r="2201" spans="1:3" x14ac:dyDescent="0.25">
      <c r="A2201" t="s">
        <v>2602</v>
      </c>
      <c r="B2201" t="s">
        <v>2603</v>
      </c>
      <c r="C2201" t="str">
        <f>IFERROR(LEFT(LibresDx[[#This Row],[RUT]],FIND("-",LibresDx[[#This Row],[RUT]])-1),"")</f>
        <v>61602148</v>
      </c>
    </row>
    <row r="2202" spans="1:3" x14ac:dyDescent="0.25">
      <c r="A2202" t="s">
        <v>2596</v>
      </c>
      <c r="B2202" t="s">
        <v>2597</v>
      </c>
      <c r="C2202" t="str">
        <f>IFERROR(LEFT(LibresDx[[#This Row],[RUT]],FIND("-",LibresDx[[#This Row],[RUT]])-1),"")</f>
        <v>7251245</v>
      </c>
    </row>
    <row r="2203" spans="1:3" x14ac:dyDescent="0.25">
      <c r="A2203" t="s">
        <v>2598</v>
      </c>
      <c r="B2203" t="s">
        <v>2599</v>
      </c>
      <c r="C2203" t="str">
        <f>IFERROR(LEFT(LibresDx[[#This Row],[RUT]],FIND("-",LibresDx[[#This Row],[RUT]])-1),"")</f>
        <v>76746226</v>
      </c>
    </row>
    <row r="2204" spans="1:3" x14ac:dyDescent="0.25">
      <c r="A2204" t="s">
        <v>3892</v>
      </c>
      <c r="B2204" t="s">
        <v>3893</v>
      </c>
      <c r="C2204" t="str">
        <f>IFERROR(LEFT(LibresDx[[#This Row],[RUT]],FIND("-",LibresDx[[#This Row],[RUT]])-1),"")</f>
        <v>77304690</v>
      </c>
    </row>
    <row r="2205" spans="1:3" x14ac:dyDescent="0.25">
      <c r="A2205" t="s">
        <v>2592</v>
      </c>
      <c r="B2205" t="s">
        <v>2593</v>
      </c>
      <c r="C2205" t="str">
        <f>IFERROR(LEFT(LibresDx[[#This Row],[RUT]],FIND("-",LibresDx[[#This Row],[RUT]])-1),"")</f>
        <v>96655110</v>
      </c>
    </row>
    <row r="2206" spans="1:3" x14ac:dyDescent="0.25">
      <c r="A2206" t="s">
        <v>4146</v>
      </c>
      <c r="B2206" t="s">
        <v>4147</v>
      </c>
      <c r="C2206" t="str">
        <f>IFERROR(LEFT(LibresDx[[#This Row],[RUT]],FIND("-",LibresDx[[#This Row],[RUT]])-1),"")</f>
        <v>96703690</v>
      </c>
    </row>
    <row r="2207" spans="1:3" x14ac:dyDescent="0.25">
      <c r="A2207" t="s">
        <v>4219</v>
      </c>
      <c r="B2207" t="s">
        <v>4220</v>
      </c>
      <c r="C2207" t="str">
        <f>IFERROR(LEFT(LibresDx[[#This Row],[RUT]],FIND("-",LibresDx[[#This Row],[RUT]])-1),"")</f>
        <v>96855610</v>
      </c>
    </row>
    <row r="2208" spans="1:3" x14ac:dyDescent="0.25">
      <c r="A2208" t="s">
        <v>2594</v>
      </c>
      <c r="B2208" t="s">
        <v>2595</v>
      </c>
      <c r="C2208" t="str">
        <f>IFERROR(LEFT(LibresDx[[#This Row],[RUT]],FIND("-",LibresDx[[#This Row],[RUT]])-1),"")</f>
        <v>96950430</v>
      </c>
    </row>
    <row r="2209" spans="1:3" x14ac:dyDescent="0.25">
      <c r="A2209" t="s">
        <v>2600</v>
      </c>
      <c r="B2209" t="s">
        <v>2601</v>
      </c>
      <c r="C2209" t="str">
        <f>IFERROR(LEFT(LibresDx[[#This Row],[RUT]],FIND("-",LibresDx[[#This Row],[RUT]])-1),"")</f>
        <v>96956110</v>
      </c>
    </row>
    <row r="2210" spans="1:3" x14ac:dyDescent="0.25">
      <c r="A2210" t="s">
        <v>5438</v>
      </c>
      <c r="B2210" t="s">
        <v>2601</v>
      </c>
      <c r="C2210" t="str">
        <f>IFERROR(LEFT(LibresDx[[#This Row],[RUT]],FIND("-",LibresDx[[#This Row],[RUT]])-1),"")</f>
        <v>96956110</v>
      </c>
    </row>
    <row r="2211" spans="1:3" x14ac:dyDescent="0.25">
      <c r="A2211" t="s">
        <v>5439</v>
      </c>
      <c r="B2211" t="s">
        <v>5814</v>
      </c>
      <c r="C2211" t="str">
        <f>IFERROR(LEFT(LibresDx[[#This Row],[RUT]],FIND("-",LibresDx[[#This Row],[RUT]])-1),"")</f>
        <v>99510450</v>
      </c>
    </row>
    <row r="2212" spans="1:3" x14ac:dyDescent="0.25">
      <c r="A2212" t="s">
        <v>4148</v>
      </c>
      <c r="B2212" t="s">
        <v>4149</v>
      </c>
      <c r="C2212" t="str">
        <f>IFERROR(LEFT(LibresDx[[#This Row],[RUT]],FIND("-",LibresDx[[#This Row],[RUT]])-1),"")</f>
        <v>99540460</v>
      </c>
    </row>
    <row r="2213" spans="1:3" x14ac:dyDescent="0.25">
      <c r="A2213" t="s">
        <v>1858</v>
      </c>
      <c r="B2213" t="s">
        <v>1859</v>
      </c>
      <c r="C2213" t="str">
        <f>IFERROR(LEFT(LibresDx[[#This Row],[RUT]],FIND("-",LibresDx[[#This Row],[RUT]])-1),"")</f>
        <v>76068154</v>
      </c>
    </row>
    <row r="2214" spans="1:3" x14ac:dyDescent="0.25">
      <c r="A2214" t="s">
        <v>2604</v>
      </c>
      <c r="B2214" t="s">
        <v>2605</v>
      </c>
      <c r="C2214" t="str">
        <f>IFERROR(LEFT(LibresDx[[#This Row],[RUT]],FIND("-",LibresDx[[#This Row],[RUT]])-1),"")</f>
        <v>76688700</v>
      </c>
    </row>
    <row r="2215" spans="1:3" x14ac:dyDescent="0.25">
      <c r="A2215" t="s">
        <v>5440</v>
      </c>
      <c r="B2215" t="s">
        <v>2607</v>
      </c>
      <c r="C2215" t="str">
        <f>IFERROR(LEFT(LibresDx[[#This Row],[RUT]],FIND("-",LibresDx[[#This Row],[RUT]])-1),"")</f>
        <v>76026963</v>
      </c>
    </row>
    <row r="2216" spans="1:3" x14ac:dyDescent="0.25">
      <c r="A2216" t="s">
        <v>2606</v>
      </c>
      <c r="B2216" t="s">
        <v>2607</v>
      </c>
      <c r="C2216" t="str">
        <f>IFERROR(LEFT(LibresDx[[#This Row],[RUT]],FIND("-",LibresDx[[#This Row],[RUT]])-1),"")</f>
        <v>76026963</v>
      </c>
    </row>
    <row r="2217" spans="1:3" x14ac:dyDescent="0.25">
      <c r="A2217" t="s">
        <v>5441</v>
      </c>
      <c r="B2217" t="s">
        <v>2613</v>
      </c>
      <c r="C2217" t="str">
        <f>IFERROR(LEFT(LibresDx[[#This Row],[RUT]],FIND("-",LibresDx[[#This Row],[RUT]])-1),"")</f>
        <v>76027118</v>
      </c>
    </row>
    <row r="2218" spans="1:3" x14ac:dyDescent="0.25">
      <c r="A2218" t="s">
        <v>2612</v>
      </c>
      <c r="B2218" t="s">
        <v>2613</v>
      </c>
      <c r="C2218" t="str">
        <f>IFERROR(LEFT(LibresDx[[#This Row],[RUT]],FIND("-",LibresDx[[#This Row],[RUT]])-1),"")</f>
        <v>76027118</v>
      </c>
    </row>
    <row r="2219" spans="1:3" x14ac:dyDescent="0.25">
      <c r="A2219" t="s">
        <v>5442</v>
      </c>
      <c r="B2219" t="s">
        <v>2617</v>
      </c>
      <c r="C2219" t="str">
        <f>IFERROR(LEFT(LibresDx[[#This Row],[RUT]],FIND("-",LibresDx[[#This Row],[RUT]])-1),"")</f>
        <v>76027749</v>
      </c>
    </row>
    <row r="2220" spans="1:3" x14ac:dyDescent="0.25">
      <c r="A2220" t="s">
        <v>2616</v>
      </c>
      <c r="B2220" t="s">
        <v>2617</v>
      </c>
      <c r="C2220" t="str">
        <f>IFERROR(LEFT(LibresDx[[#This Row],[RUT]],FIND("-",LibresDx[[#This Row],[RUT]])-1),"")</f>
        <v>76027749</v>
      </c>
    </row>
    <row r="2221" spans="1:3" x14ac:dyDescent="0.25">
      <c r="A2221" t="s">
        <v>5443</v>
      </c>
      <c r="B2221" t="s">
        <v>2623</v>
      </c>
      <c r="C2221" t="str">
        <f>IFERROR(LEFT(LibresDx[[#This Row],[RUT]],FIND("-",LibresDx[[#This Row],[RUT]])-1),"")</f>
        <v>76048338</v>
      </c>
    </row>
    <row r="2222" spans="1:3" x14ac:dyDescent="0.25">
      <c r="A2222" t="s">
        <v>2622</v>
      </c>
      <c r="B2222" t="s">
        <v>2623</v>
      </c>
      <c r="C2222" t="str">
        <f>IFERROR(LEFT(LibresDx[[#This Row],[RUT]],FIND("-",LibresDx[[#This Row],[RUT]])-1),"")</f>
        <v>76048338</v>
      </c>
    </row>
    <row r="2223" spans="1:3" x14ac:dyDescent="0.25">
      <c r="A2223" t="s">
        <v>5444</v>
      </c>
      <c r="B2223" t="s">
        <v>2611</v>
      </c>
      <c r="C2223" t="str">
        <f>IFERROR(LEFT(LibresDx[[#This Row],[RUT]],FIND("-",LibresDx[[#This Row],[RUT]])-1),"")</f>
        <v>76109646</v>
      </c>
    </row>
    <row r="2224" spans="1:3" x14ac:dyDescent="0.25">
      <c r="A2224" t="s">
        <v>2610</v>
      </c>
      <c r="B2224" t="s">
        <v>2611</v>
      </c>
      <c r="C2224" t="str">
        <f>IFERROR(LEFT(LibresDx[[#This Row],[RUT]],FIND("-",LibresDx[[#This Row],[RUT]])-1),"")</f>
        <v>76109646</v>
      </c>
    </row>
    <row r="2225" spans="1:3" x14ac:dyDescent="0.25">
      <c r="A2225" t="s">
        <v>5445</v>
      </c>
      <c r="B2225" t="s">
        <v>2621</v>
      </c>
      <c r="C2225" t="str">
        <f>IFERROR(LEFT(LibresDx[[#This Row],[RUT]],FIND("-",LibresDx[[#This Row],[RUT]])-1),"")</f>
        <v>76144217</v>
      </c>
    </row>
    <row r="2226" spans="1:3" x14ac:dyDescent="0.25">
      <c r="A2226" t="s">
        <v>2620</v>
      </c>
      <c r="B2226" t="s">
        <v>2621</v>
      </c>
      <c r="C2226" t="str">
        <f>IFERROR(LEFT(LibresDx[[#This Row],[RUT]],FIND("-",LibresDx[[#This Row],[RUT]])-1),"")</f>
        <v>76144217</v>
      </c>
    </row>
    <row r="2227" spans="1:3" x14ac:dyDescent="0.25">
      <c r="A2227" t="s">
        <v>2618</v>
      </c>
      <c r="B2227" t="s">
        <v>2619</v>
      </c>
      <c r="C2227" t="str">
        <f>IFERROR(LEFT(LibresDx[[#This Row],[RUT]],FIND("-",LibresDx[[#This Row],[RUT]])-1),"")</f>
        <v>76144366</v>
      </c>
    </row>
    <row r="2228" spans="1:3" x14ac:dyDescent="0.25">
      <c r="A2228" t="s">
        <v>5446</v>
      </c>
      <c r="B2228" t="s">
        <v>2619</v>
      </c>
      <c r="C2228" t="str">
        <f>IFERROR(LEFT(LibresDx[[#This Row],[RUT]],FIND("-",LibresDx[[#This Row],[RUT]])-1),"")</f>
        <v>76144366</v>
      </c>
    </row>
    <row r="2229" spans="1:3" x14ac:dyDescent="0.25">
      <c r="A2229" t="s">
        <v>2608</v>
      </c>
      <c r="B2229" t="s">
        <v>2609</v>
      </c>
      <c r="C2229" t="str">
        <f>IFERROR(LEFT(LibresDx[[#This Row],[RUT]],FIND("-",LibresDx[[#This Row],[RUT]])-1),"")</f>
        <v>76168064</v>
      </c>
    </row>
    <row r="2230" spans="1:3" x14ac:dyDescent="0.25">
      <c r="A2230" t="s">
        <v>5447</v>
      </c>
      <c r="B2230" t="s">
        <v>2625</v>
      </c>
      <c r="C2230" t="str">
        <f>IFERROR(LEFT(LibresDx[[#This Row],[RUT]],FIND("-",LibresDx[[#This Row],[RUT]])-1),"")</f>
        <v>76484220</v>
      </c>
    </row>
    <row r="2231" spans="1:3" x14ac:dyDescent="0.25">
      <c r="A2231" t="s">
        <v>2624</v>
      </c>
      <c r="B2231" t="s">
        <v>2625</v>
      </c>
      <c r="C2231" t="str">
        <f>IFERROR(LEFT(LibresDx[[#This Row],[RUT]],FIND("-",LibresDx[[#This Row],[RUT]])-1),"")</f>
        <v>76484220</v>
      </c>
    </row>
    <row r="2232" spans="1:3" x14ac:dyDescent="0.25">
      <c r="A2232" t="s">
        <v>5448</v>
      </c>
      <c r="B2232" t="s">
        <v>1853</v>
      </c>
      <c r="C2232" t="str">
        <f>IFERROR(LEFT(LibresDx[[#This Row],[RUT]],FIND("-",LibresDx[[#This Row],[RUT]])-1),"")</f>
        <v>89458100</v>
      </c>
    </row>
    <row r="2233" spans="1:3" x14ac:dyDescent="0.25">
      <c r="A2233" t="s">
        <v>5449</v>
      </c>
      <c r="B2233" t="s">
        <v>884</v>
      </c>
      <c r="C2233" t="str">
        <f>IFERROR(LEFT(LibresDx[[#This Row],[RUT]],FIND("-",LibresDx[[#This Row],[RUT]])-1),"")</f>
        <v>96613750</v>
      </c>
    </row>
    <row r="2234" spans="1:3" x14ac:dyDescent="0.25">
      <c r="A2234" t="s">
        <v>5450</v>
      </c>
      <c r="B2234" t="s">
        <v>2615</v>
      </c>
      <c r="C2234" t="str">
        <f>IFERROR(LEFT(LibresDx[[#This Row],[RUT]],FIND("-",LibresDx[[#This Row],[RUT]])-1),"")</f>
        <v>99540120</v>
      </c>
    </row>
    <row r="2235" spans="1:3" x14ac:dyDescent="0.25">
      <c r="A2235" t="s">
        <v>2614</v>
      </c>
      <c r="B2235" t="s">
        <v>2615</v>
      </c>
      <c r="C2235" t="str">
        <f>IFERROR(LEFT(LibresDx[[#This Row],[RUT]],FIND("-",LibresDx[[#This Row],[RUT]])-1),"")</f>
        <v>99540120</v>
      </c>
    </row>
    <row r="2236" spans="1:3" x14ac:dyDescent="0.25">
      <c r="A2236" t="s">
        <v>2630</v>
      </c>
      <c r="B2236" t="s">
        <v>2631</v>
      </c>
      <c r="C2236" t="str">
        <f>IFERROR(LEFT(LibresDx[[#This Row],[RUT]],FIND("-",LibresDx[[#This Row],[RUT]])-1),"")</f>
        <v>10092943</v>
      </c>
    </row>
    <row r="2237" spans="1:3" x14ac:dyDescent="0.25">
      <c r="A2237" t="s">
        <v>5451</v>
      </c>
      <c r="B2237" t="s">
        <v>5815</v>
      </c>
      <c r="C2237" t="str">
        <f>IFERROR(LEFT(LibresDx[[#This Row],[RUT]],FIND("-",LibresDx[[#This Row],[RUT]])-1),"")</f>
        <v>77101694</v>
      </c>
    </row>
    <row r="2238" spans="1:3" x14ac:dyDescent="0.25">
      <c r="A2238" t="s">
        <v>5452</v>
      </c>
      <c r="B2238" t="s">
        <v>5816</v>
      </c>
      <c r="C2238" t="str">
        <f>IFERROR(LEFT(LibresDx[[#This Row],[RUT]],FIND("-",LibresDx[[#This Row],[RUT]])-1),"")</f>
        <v>77180654</v>
      </c>
    </row>
    <row r="2239" spans="1:3" x14ac:dyDescent="0.25">
      <c r="A2239" t="s">
        <v>2628</v>
      </c>
      <c r="B2239" t="s">
        <v>2629</v>
      </c>
      <c r="C2239" t="str">
        <f>IFERROR(LEFT(LibresDx[[#This Row],[RUT]],FIND("-",LibresDx[[#This Row],[RUT]])-1),"")</f>
        <v>90081000</v>
      </c>
    </row>
    <row r="2240" spans="1:3" x14ac:dyDescent="0.25">
      <c r="A2240" t="s">
        <v>1156</v>
      </c>
      <c r="B2240" t="s">
        <v>1157</v>
      </c>
      <c r="C2240" t="str">
        <f>IFERROR(LEFT(LibresDx[[#This Row],[RUT]],FIND("-",LibresDx[[#This Row],[RUT]])-1),"")</f>
        <v>91083000</v>
      </c>
    </row>
    <row r="2241" spans="1:3" x14ac:dyDescent="0.25">
      <c r="A2241" t="s">
        <v>5453</v>
      </c>
      <c r="B2241" t="s">
        <v>2632</v>
      </c>
      <c r="C2241" t="str">
        <f>IFERROR(LEFT(LibresDx[[#This Row],[RUT]],FIND("-",LibresDx[[#This Row],[RUT]])-1),"")</f>
        <v>96603290</v>
      </c>
    </row>
    <row r="2242" spans="1:3" x14ac:dyDescent="0.25">
      <c r="A2242" t="s">
        <v>2633</v>
      </c>
      <c r="B2242" t="s">
        <v>2634</v>
      </c>
      <c r="C2242" t="str">
        <f>IFERROR(LEFT(LibresDx[[#This Row],[RUT]],FIND("-",LibresDx[[#This Row],[RUT]])-1),"")</f>
        <v>76144594</v>
      </c>
    </row>
    <row r="2243" spans="1:3" x14ac:dyDescent="0.25">
      <c r="A2243" t="s">
        <v>2637</v>
      </c>
      <c r="B2243" t="s">
        <v>2638</v>
      </c>
      <c r="C2243" t="str">
        <f>IFERROR(LEFT(LibresDx[[#This Row],[RUT]],FIND("-",LibresDx[[#This Row],[RUT]])-1),"")</f>
        <v>83935900</v>
      </c>
    </row>
    <row r="2244" spans="1:3" x14ac:dyDescent="0.25">
      <c r="A2244" t="s">
        <v>2635</v>
      </c>
      <c r="B2244" t="s">
        <v>2636</v>
      </c>
      <c r="C2244" t="str">
        <f>IFERROR(LEFT(LibresDx[[#This Row],[RUT]],FIND("-",LibresDx[[#This Row],[RUT]])-1),"")</f>
        <v>96959030</v>
      </c>
    </row>
    <row r="2245" spans="1:3" x14ac:dyDescent="0.25">
      <c r="A2245" t="s">
        <v>2641</v>
      </c>
      <c r="B2245" t="s">
        <v>2642</v>
      </c>
      <c r="C2245" t="str">
        <f>IFERROR(LEFT(LibresDx[[#This Row],[RUT]],FIND("-",LibresDx[[#This Row],[RUT]])-1),"")</f>
        <v>76018786</v>
      </c>
    </row>
    <row r="2246" spans="1:3" x14ac:dyDescent="0.25">
      <c r="A2246" t="s">
        <v>2639</v>
      </c>
      <c r="B2246" t="s">
        <v>2640</v>
      </c>
      <c r="C2246" t="str">
        <f>IFERROR(LEFT(LibresDx[[#This Row],[RUT]],FIND("-",LibresDx[[#This Row],[RUT]])-1),"")</f>
        <v>76018992</v>
      </c>
    </row>
    <row r="2247" spans="1:3" x14ac:dyDescent="0.25">
      <c r="A2247" t="s">
        <v>5454</v>
      </c>
      <c r="B2247" t="s">
        <v>5817</v>
      </c>
      <c r="C2247" t="str">
        <f>IFERROR(LEFT(LibresDx[[#This Row],[RUT]],FIND("-",LibresDx[[#This Row],[RUT]])-1),"")</f>
        <v>76052962</v>
      </c>
    </row>
    <row r="2248" spans="1:3" x14ac:dyDescent="0.25">
      <c r="A2248" t="s">
        <v>2647</v>
      </c>
      <c r="B2248" t="s">
        <v>2648</v>
      </c>
      <c r="C2248" t="str">
        <f>IFERROR(LEFT(LibresDx[[#This Row],[RUT]],FIND("-",LibresDx[[#This Row],[RUT]])-1),"")</f>
        <v>76423708</v>
      </c>
    </row>
    <row r="2249" spans="1:3" x14ac:dyDescent="0.25">
      <c r="A2249" t="s">
        <v>2643</v>
      </c>
      <c r="B2249" t="s">
        <v>2644</v>
      </c>
      <c r="C2249" t="str">
        <f>IFERROR(LEFT(LibresDx[[#This Row],[RUT]],FIND("-",LibresDx[[#This Row],[RUT]])-1),"")</f>
        <v>76785930</v>
      </c>
    </row>
    <row r="2250" spans="1:3" x14ac:dyDescent="0.25">
      <c r="A2250" t="s">
        <v>3944</v>
      </c>
      <c r="B2250" t="s">
        <v>3945</v>
      </c>
      <c r="C2250" t="str">
        <f>IFERROR(LEFT(LibresDx[[#This Row],[RUT]],FIND("-",LibresDx[[#This Row],[RUT]])-1),"")</f>
        <v>76840440</v>
      </c>
    </row>
    <row r="2251" spans="1:3" x14ac:dyDescent="0.25">
      <c r="A2251" t="s">
        <v>1202</v>
      </c>
      <c r="B2251" t="s">
        <v>1203</v>
      </c>
      <c r="C2251" t="str">
        <f>IFERROR(LEFT(LibresDx[[#This Row],[RUT]],FIND("-",LibresDx[[#This Row],[RUT]])-1),"")</f>
        <v>78129870</v>
      </c>
    </row>
    <row r="2252" spans="1:3" x14ac:dyDescent="0.25">
      <c r="A2252" t="s">
        <v>4808</v>
      </c>
      <c r="B2252" t="s">
        <v>4809</v>
      </c>
      <c r="C2252" t="str">
        <f>IFERROR(LEFT(LibresDx[[#This Row],[RUT]],FIND("-",LibresDx[[#This Row],[RUT]])-1),"")</f>
        <v>91502000</v>
      </c>
    </row>
    <row r="2253" spans="1:3" x14ac:dyDescent="0.25">
      <c r="A2253" t="s">
        <v>2645</v>
      </c>
      <c r="B2253" t="s">
        <v>2646</v>
      </c>
      <c r="C2253" t="str">
        <f>IFERROR(LEFT(LibresDx[[#This Row],[RUT]],FIND("-",LibresDx[[#This Row],[RUT]])-1),"")</f>
        <v>99599350</v>
      </c>
    </row>
    <row r="2254" spans="1:3" x14ac:dyDescent="0.25">
      <c r="A2254" t="s">
        <v>3914</v>
      </c>
      <c r="B2254" t="s">
        <v>3915</v>
      </c>
      <c r="C2254" t="str">
        <f>IFERROR(LEFT(LibresDx[[#This Row],[RUT]],FIND("-",LibresDx[[#This Row],[RUT]])-1),"")</f>
        <v>12120695</v>
      </c>
    </row>
    <row r="2255" spans="1:3" x14ac:dyDescent="0.25">
      <c r="A2255" t="s">
        <v>2663</v>
      </c>
      <c r="B2255" t="s">
        <v>2664</v>
      </c>
      <c r="C2255" t="str">
        <f>IFERROR(LEFT(LibresDx[[#This Row],[RUT]],FIND("-",LibresDx[[#This Row],[RUT]])-1),"")</f>
        <v>61607502</v>
      </c>
    </row>
    <row r="2256" spans="1:3" x14ac:dyDescent="0.25">
      <c r="A2256" t="s">
        <v>4465</v>
      </c>
      <c r="B2256" t="s">
        <v>4466</v>
      </c>
      <c r="C2256" t="str">
        <f>IFERROR(LEFT(LibresDx[[#This Row],[RUT]],FIND("-",LibresDx[[#This Row],[RUT]])-1),"")</f>
        <v>61978820</v>
      </c>
    </row>
    <row r="2257" spans="1:3" x14ac:dyDescent="0.25">
      <c r="A2257" t="s">
        <v>3445</v>
      </c>
      <c r="B2257" t="s">
        <v>3446</v>
      </c>
      <c r="C2257" t="str">
        <f>IFERROR(LEFT(LibresDx[[#This Row],[RUT]],FIND("-",LibresDx[[#This Row],[RUT]])-1),"")</f>
        <v>76068508</v>
      </c>
    </row>
    <row r="2258" spans="1:3" x14ac:dyDescent="0.25">
      <c r="A2258" t="s">
        <v>2657</v>
      </c>
      <c r="B2258" t="s">
        <v>2658</v>
      </c>
      <c r="C2258" t="str">
        <f>IFERROR(LEFT(LibresDx[[#This Row],[RUT]],FIND("-",LibresDx[[#This Row],[RUT]])-1),"")</f>
        <v>76082910</v>
      </c>
    </row>
    <row r="2259" spans="1:3" x14ac:dyDescent="0.25">
      <c r="A2259" t="s">
        <v>3686</v>
      </c>
      <c r="B2259" t="s">
        <v>3687</v>
      </c>
      <c r="C2259" t="str">
        <f>IFERROR(LEFT(LibresDx[[#This Row],[RUT]],FIND("-",LibresDx[[#This Row],[RUT]])-1),"")</f>
        <v>76117995</v>
      </c>
    </row>
    <row r="2260" spans="1:3" x14ac:dyDescent="0.25">
      <c r="A2260" t="s">
        <v>2653</v>
      </c>
      <c r="B2260" t="s">
        <v>2654</v>
      </c>
      <c r="C2260" t="str">
        <f>IFERROR(LEFT(LibresDx[[#This Row],[RUT]],FIND("-",LibresDx[[#This Row],[RUT]])-1),"")</f>
        <v>76555870</v>
      </c>
    </row>
    <row r="2261" spans="1:3" x14ac:dyDescent="0.25">
      <c r="A2261" t="s">
        <v>4922</v>
      </c>
      <c r="B2261" t="s">
        <v>4923</v>
      </c>
      <c r="C2261" t="str">
        <f>IFERROR(LEFT(LibresDx[[#This Row],[RUT]],FIND("-",LibresDx[[#This Row],[RUT]])-1),"")</f>
        <v>76789284</v>
      </c>
    </row>
    <row r="2262" spans="1:3" x14ac:dyDescent="0.25">
      <c r="A2262" t="s">
        <v>5455</v>
      </c>
      <c r="B2262" t="s">
        <v>2660</v>
      </c>
      <c r="C2262" t="str">
        <f>IFERROR(LEFT(LibresDx[[#This Row],[RUT]],FIND("-",LibresDx[[#This Row],[RUT]])-1),"")</f>
        <v>77503420</v>
      </c>
    </row>
    <row r="2263" spans="1:3" x14ac:dyDescent="0.25">
      <c r="A2263" t="s">
        <v>2659</v>
      </c>
      <c r="B2263" t="s">
        <v>2660</v>
      </c>
      <c r="C2263" t="str">
        <f>IFERROR(LEFT(LibresDx[[#This Row],[RUT]],FIND("-",LibresDx[[#This Row],[RUT]])-1),"")</f>
        <v>77503420</v>
      </c>
    </row>
    <row r="2264" spans="1:3" x14ac:dyDescent="0.25">
      <c r="A2264" t="s">
        <v>3682</v>
      </c>
      <c r="B2264" t="s">
        <v>3683</v>
      </c>
      <c r="C2264" t="str">
        <f>IFERROR(LEFT(LibresDx[[#This Row],[RUT]],FIND("-",LibresDx[[#This Row],[RUT]])-1),"")</f>
        <v>77769990</v>
      </c>
    </row>
    <row r="2265" spans="1:3" x14ac:dyDescent="0.25">
      <c r="A2265" t="s">
        <v>2665</v>
      </c>
      <c r="B2265" t="s">
        <v>2666</v>
      </c>
      <c r="C2265" t="str">
        <f>IFERROR(LEFT(LibresDx[[#This Row],[RUT]],FIND("-",LibresDx[[#This Row],[RUT]])-1),"")</f>
        <v>81380500</v>
      </c>
    </row>
    <row r="2266" spans="1:3" x14ac:dyDescent="0.25">
      <c r="A2266" t="s">
        <v>3443</v>
      </c>
      <c r="B2266" t="s">
        <v>3444</v>
      </c>
      <c r="C2266" t="str">
        <f>IFERROR(LEFT(LibresDx[[#This Row],[RUT]],FIND("-",LibresDx[[#This Row],[RUT]])-1),"")</f>
        <v>84750800</v>
      </c>
    </row>
    <row r="2267" spans="1:3" x14ac:dyDescent="0.25">
      <c r="A2267" t="s">
        <v>3684</v>
      </c>
      <c r="B2267" t="s">
        <v>3685</v>
      </c>
      <c r="C2267" t="str">
        <f>IFERROR(LEFT(LibresDx[[#This Row],[RUT]],FIND("-",LibresDx[[#This Row],[RUT]])-1),"")</f>
        <v>85067800</v>
      </c>
    </row>
    <row r="2268" spans="1:3" x14ac:dyDescent="0.25">
      <c r="A2268" t="s">
        <v>5456</v>
      </c>
      <c r="B2268" t="s">
        <v>5818</v>
      </c>
      <c r="C2268" t="str">
        <f>IFERROR(LEFT(LibresDx[[#This Row],[RUT]],FIND("-",LibresDx[[#This Row],[RUT]])-1),"")</f>
        <v>92165000</v>
      </c>
    </row>
    <row r="2269" spans="1:3" x14ac:dyDescent="0.25">
      <c r="A2269" t="s">
        <v>2661</v>
      </c>
      <c r="B2269" t="s">
        <v>2662</v>
      </c>
      <c r="C2269" t="str">
        <f>IFERROR(LEFT(LibresDx[[#This Row],[RUT]],FIND("-",LibresDx[[#This Row],[RUT]])-1),"")</f>
        <v>96610780</v>
      </c>
    </row>
    <row r="2270" spans="1:3" x14ac:dyDescent="0.25">
      <c r="A2270" t="s">
        <v>2655</v>
      </c>
      <c r="B2270" t="s">
        <v>2656</v>
      </c>
      <c r="C2270" t="str">
        <f>IFERROR(LEFT(LibresDx[[#This Row],[RUT]],FIND("-",LibresDx[[#This Row],[RUT]])-1),"")</f>
        <v>96626060</v>
      </c>
    </row>
    <row r="2271" spans="1:3" x14ac:dyDescent="0.25">
      <c r="A2271" t="s">
        <v>2651</v>
      </c>
      <c r="B2271" t="s">
        <v>2652</v>
      </c>
      <c r="C2271" t="str">
        <f>IFERROR(LEFT(LibresDx[[#This Row],[RUT]],FIND("-",LibresDx[[#This Row],[RUT]])-1),"")</f>
        <v>96981310</v>
      </c>
    </row>
    <row r="2272" spans="1:3" x14ac:dyDescent="0.25">
      <c r="A2272" t="s">
        <v>2649</v>
      </c>
      <c r="B2272" t="s">
        <v>2650</v>
      </c>
      <c r="C2272" t="str">
        <f>IFERROR(LEFT(LibresDx[[#This Row],[RUT]],FIND("-",LibresDx[[#This Row],[RUT]])-1),"")</f>
        <v>99597790</v>
      </c>
    </row>
    <row r="2273" spans="1:3" x14ac:dyDescent="0.25">
      <c r="A2273" t="s">
        <v>5457</v>
      </c>
      <c r="B2273" t="s">
        <v>5819</v>
      </c>
      <c r="C2273" t="str">
        <f>IFERROR(LEFT(LibresDx[[#This Row],[RUT]],FIND("-",LibresDx[[#This Row],[RUT]])-1),"")</f>
        <v>76258599</v>
      </c>
    </row>
    <row r="2274" spans="1:3" x14ac:dyDescent="0.25">
      <c r="A2274" t="s">
        <v>5458</v>
      </c>
      <c r="B2274" t="s">
        <v>5820</v>
      </c>
      <c r="C2274" t="str">
        <f>IFERROR(LEFT(LibresDx[[#This Row],[RUT]],FIND("-",LibresDx[[#This Row],[RUT]])-1),"")</f>
        <v>76532516</v>
      </c>
    </row>
    <row r="2275" spans="1:3" x14ac:dyDescent="0.25">
      <c r="A2275" t="s">
        <v>4192</v>
      </c>
      <c r="B2275" t="s">
        <v>4193</v>
      </c>
      <c r="C2275" t="str">
        <f>IFERROR(LEFT(LibresDx[[#This Row],[RUT]],FIND("-",LibresDx[[#This Row],[RUT]])-1),"")</f>
        <v>78475820</v>
      </c>
    </row>
    <row r="2276" spans="1:3" x14ac:dyDescent="0.25">
      <c r="A2276" t="s">
        <v>2467</v>
      </c>
      <c r="B2276" t="s">
        <v>2468</v>
      </c>
      <c r="C2276" t="str">
        <f>IFERROR(LEFT(LibresDx[[#This Row],[RUT]],FIND("-",LibresDx[[#This Row],[RUT]])-1),"")</f>
        <v>88902100</v>
      </c>
    </row>
    <row r="2277" spans="1:3" x14ac:dyDescent="0.25">
      <c r="A2277" t="s">
        <v>2485</v>
      </c>
      <c r="B2277" t="s">
        <v>2486</v>
      </c>
      <c r="C2277" t="str">
        <f>IFERROR(LEFT(LibresDx[[#This Row],[RUT]],FIND("-",LibresDx[[#This Row],[RUT]])-1),"")</f>
        <v>99530100</v>
      </c>
    </row>
    <row r="2278" spans="1:3" x14ac:dyDescent="0.25">
      <c r="A2278" t="s">
        <v>2667</v>
      </c>
      <c r="B2278" t="s">
        <v>2668</v>
      </c>
      <c r="C2278" t="str">
        <f>IFERROR(LEFT(LibresDx[[#This Row],[RUT]],FIND("-",LibresDx[[#This Row],[RUT]])-1),"")</f>
        <v>5427561</v>
      </c>
    </row>
    <row r="2279" spans="1:3" x14ac:dyDescent="0.25">
      <c r="A2279" t="s">
        <v>4048</v>
      </c>
      <c r="B2279" t="s">
        <v>4049</v>
      </c>
      <c r="C2279" t="str">
        <f>IFERROR(LEFT(LibresDx[[#This Row],[RUT]],FIND("-",LibresDx[[#This Row],[RUT]])-1),"")</f>
        <v>7086998</v>
      </c>
    </row>
    <row r="2280" spans="1:3" x14ac:dyDescent="0.25">
      <c r="A2280" t="s">
        <v>4277</v>
      </c>
      <c r="B2280" t="s">
        <v>4278</v>
      </c>
      <c r="C2280" t="str">
        <f>IFERROR(LEFT(LibresDx[[#This Row],[RUT]],FIND("-",LibresDx[[#This Row],[RUT]])-1),"")</f>
        <v>76701410</v>
      </c>
    </row>
    <row r="2281" spans="1:3" x14ac:dyDescent="0.25">
      <c r="A2281" t="s">
        <v>2671</v>
      </c>
      <c r="B2281" t="s">
        <v>2672</v>
      </c>
      <c r="C2281" t="str">
        <f>IFERROR(LEFT(LibresDx[[#This Row],[RUT]],FIND("-",LibresDx[[#This Row],[RUT]])-1),"")</f>
        <v>77988540</v>
      </c>
    </row>
    <row r="2282" spans="1:3" x14ac:dyDescent="0.25">
      <c r="A2282" t="s">
        <v>2669</v>
      </c>
      <c r="B2282" t="s">
        <v>2670</v>
      </c>
      <c r="C2282" t="str">
        <f>IFERROR(LEFT(LibresDx[[#This Row],[RUT]],FIND("-",LibresDx[[#This Row],[RUT]])-1),"")</f>
        <v>79610540</v>
      </c>
    </row>
    <row r="2283" spans="1:3" x14ac:dyDescent="0.25">
      <c r="A2283" t="s">
        <v>4310</v>
      </c>
      <c r="B2283" t="s">
        <v>4311</v>
      </c>
      <c r="C2283" t="str">
        <f>IFERROR(LEFT(LibresDx[[#This Row],[RUT]],FIND("-",LibresDx[[#This Row],[RUT]])-1),"")</f>
        <v>89756200</v>
      </c>
    </row>
    <row r="2284" spans="1:3" x14ac:dyDescent="0.25">
      <c r="A2284" t="s">
        <v>2441</v>
      </c>
      <c r="B2284" t="s">
        <v>2442</v>
      </c>
      <c r="C2284" t="str">
        <f>IFERROR(LEFT(LibresDx[[#This Row],[RUT]],FIND("-",LibresDx[[#This Row],[RUT]])-1),"")</f>
        <v>2792408</v>
      </c>
    </row>
    <row r="2285" spans="1:3" x14ac:dyDescent="0.25">
      <c r="A2285" t="s">
        <v>4106</v>
      </c>
      <c r="B2285" t="s">
        <v>4107</v>
      </c>
      <c r="C2285" t="str">
        <f>IFERROR(LEFT(LibresDx[[#This Row],[RUT]],FIND("-",LibresDx[[#This Row],[RUT]])-1),"")</f>
        <v>3822175</v>
      </c>
    </row>
    <row r="2286" spans="1:3" x14ac:dyDescent="0.25">
      <c r="A2286" t="s">
        <v>4054</v>
      </c>
      <c r="B2286" t="s">
        <v>4055</v>
      </c>
      <c r="C2286" t="str">
        <f>IFERROR(LEFT(LibresDx[[#This Row],[RUT]],FIND("-",LibresDx[[#This Row],[RUT]])-1),"")</f>
        <v>4106687</v>
      </c>
    </row>
    <row r="2287" spans="1:3" x14ac:dyDescent="0.25">
      <c r="A2287" t="s">
        <v>5459</v>
      </c>
      <c r="B2287" t="s">
        <v>2436</v>
      </c>
      <c r="C2287" t="str">
        <f>IFERROR(LEFT(LibresDx[[#This Row],[RUT]],FIND("-",LibresDx[[#This Row],[RUT]])-1),"")</f>
        <v>4131508</v>
      </c>
    </row>
    <row r="2288" spans="1:3" x14ac:dyDescent="0.25">
      <c r="A2288" t="s">
        <v>4348</v>
      </c>
      <c r="B2288" t="s">
        <v>4349</v>
      </c>
      <c r="C2288" t="str">
        <f>IFERROR(LEFT(LibresDx[[#This Row],[RUT]],FIND("-",LibresDx[[#This Row],[RUT]])-1),"")</f>
        <v>4278126</v>
      </c>
    </row>
    <row r="2289" spans="1:3" x14ac:dyDescent="0.25">
      <c r="A2289" t="s">
        <v>5460</v>
      </c>
      <c r="B2289" t="s">
        <v>2698</v>
      </c>
      <c r="C2289" t="str">
        <f>IFERROR(LEFT(LibresDx[[#This Row],[RUT]],FIND("-",LibresDx[[#This Row],[RUT]])-1),"")</f>
        <v>76035224</v>
      </c>
    </row>
    <row r="2290" spans="1:3" x14ac:dyDescent="0.25">
      <c r="A2290" t="s">
        <v>2097</v>
      </c>
      <c r="B2290" t="s">
        <v>2098</v>
      </c>
      <c r="C2290" t="str">
        <f>IFERROR(LEFT(LibresDx[[#This Row],[RUT]],FIND("-",LibresDx[[#This Row],[RUT]])-1),"")</f>
        <v>76128810</v>
      </c>
    </row>
    <row r="2291" spans="1:3" x14ac:dyDescent="0.25">
      <c r="A2291" t="s">
        <v>2673</v>
      </c>
      <c r="B2291" t="s">
        <v>2674</v>
      </c>
      <c r="C2291" t="str">
        <f>IFERROR(LEFT(LibresDx[[#This Row],[RUT]],FIND("-",LibresDx[[#This Row],[RUT]])-1),"")</f>
        <v>76136239</v>
      </c>
    </row>
    <row r="2292" spans="1:3" x14ac:dyDescent="0.25">
      <c r="A2292" t="s">
        <v>4052</v>
      </c>
      <c r="B2292" t="s">
        <v>4053</v>
      </c>
      <c r="C2292" t="str">
        <f>IFERROR(LEFT(LibresDx[[#This Row],[RUT]],FIND("-",LibresDx[[#This Row],[RUT]])-1),"")</f>
        <v>76221165</v>
      </c>
    </row>
    <row r="2293" spans="1:3" x14ac:dyDescent="0.25">
      <c r="A2293" t="s">
        <v>2429</v>
      </c>
      <c r="B2293" t="s">
        <v>2430</v>
      </c>
      <c r="C2293" t="str">
        <f>IFERROR(LEFT(LibresDx[[#This Row],[RUT]],FIND("-",LibresDx[[#This Row],[RUT]])-1),"")</f>
        <v>76235513</v>
      </c>
    </row>
    <row r="2294" spans="1:3" x14ac:dyDescent="0.25">
      <c r="A2294" t="s">
        <v>5461</v>
      </c>
      <c r="B2294" t="s">
        <v>2423</v>
      </c>
      <c r="C2294" t="str">
        <f>IFERROR(LEFT(LibresDx[[#This Row],[RUT]],FIND("-",LibresDx[[#This Row],[RUT]])-1),"")</f>
        <v>76355982</v>
      </c>
    </row>
    <row r="2295" spans="1:3" x14ac:dyDescent="0.25">
      <c r="A2295" t="s">
        <v>2424</v>
      </c>
      <c r="B2295" t="s">
        <v>2425</v>
      </c>
      <c r="C2295" t="str">
        <f>IFERROR(LEFT(LibresDx[[#This Row],[RUT]],FIND("-",LibresDx[[#This Row],[RUT]])-1),"")</f>
        <v>76523530</v>
      </c>
    </row>
    <row r="2296" spans="1:3" x14ac:dyDescent="0.25">
      <c r="A2296" t="s">
        <v>5462</v>
      </c>
      <c r="B2296" t="s">
        <v>2431</v>
      </c>
      <c r="C2296" t="str">
        <f>IFERROR(LEFT(LibresDx[[#This Row],[RUT]],FIND("-",LibresDx[[#This Row],[RUT]])-1),"")</f>
        <v>76532552</v>
      </c>
    </row>
    <row r="2297" spans="1:3" x14ac:dyDescent="0.25">
      <c r="A2297" t="s">
        <v>4050</v>
      </c>
      <c r="B2297" t="s">
        <v>4051</v>
      </c>
      <c r="C2297" t="str">
        <f>IFERROR(LEFT(LibresDx[[#This Row],[RUT]],FIND("-",LibresDx[[#This Row],[RUT]])-1),"")</f>
        <v>76829593</v>
      </c>
    </row>
    <row r="2298" spans="1:3" x14ac:dyDescent="0.25">
      <c r="A2298" t="s">
        <v>2447</v>
      </c>
      <c r="B2298" t="s">
        <v>2448</v>
      </c>
      <c r="C2298" t="str">
        <f>IFERROR(LEFT(LibresDx[[#This Row],[RUT]],FIND("-",LibresDx[[#This Row],[RUT]])-1),"")</f>
        <v>78253930</v>
      </c>
    </row>
    <row r="2299" spans="1:3" x14ac:dyDescent="0.25">
      <c r="A2299" t="s">
        <v>2451</v>
      </c>
      <c r="B2299" t="s">
        <v>2452</v>
      </c>
      <c r="C2299" t="str">
        <f>IFERROR(LEFT(LibresDx[[#This Row],[RUT]],FIND("-",LibresDx[[#This Row],[RUT]])-1),"")</f>
        <v>79853530</v>
      </c>
    </row>
    <row r="2300" spans="1:3" x14ac:dyDescent="0.25">
      <c r="A2300" t="s">
        <v>5463</v>
      </c>
      <c r="B2300" t="s">
        <v>5821</v>
      </c>
      <c r="C2300" t="str">
        <f>IFERROR(LEFT(LibresDx[[#This Row],[RUT]],FIND("-",LibresDx[[#This Row],[RUT]])-1),"")</f>
        <v>88177500</v>
      </c>
    </row>
    <row r="2301" spans="1:3" x14ac:dyDescent="0.25">
      <c r="A2301" t="s">
        <v>4586</v>
      </c>
      <c r="B2301" t="s">
        <v>4587</v>
      </c>
      <c r="C2301" t="str">
        <f>IFERROR(LEFT(LibresDx[[#This Row],[RUT]],FIND("-",LibresDx[[#This Row],[RUT]])-1),"")</f>
        <v>72227000</v>
      </c>
    </row>
    <row r="2302" spans="1:3" x14ac:dyDescent="0.25">
      <c r="A2302" t="s">
        <v>2683</v>
      </c>
      <c r="B2302" t="s">
        <v>2684</v>
      </c>
      <c r="C2302" t="str">
        <f>IFERROR(LEFT(LibresDx[[#This Row],[RUT]],FIND("-",LibresDx[[#This Row],[RUT]])-1),"")</f>
        <v>76416490</v>
      </c>
    </row>
    <row r="2303" spans="1:3" x14ac:dyDescent="0.25">
      <c r="A2303" t="s">
        <v>2685</v>
      </c>
      <c r="B2303" t="s">
        <v>2686</v>
      </c>
      <c r="C2303" t="str">
        <f>IFERROR(LEFT(LibresDx[[#This Row],[RUT]],FIND("-",LibresDx[[#This Row],[RUT]])-1),"")</f>
        <v>76842600</v>
      </c>
    </row>
    <row r="2304" spans="1:3" x14ac:dyDescent="0.25">
      <c r="A2304" t="s">
        <v>2687</v>
      </c>
      <c r="B2304" t="s">
        <v>2688</v>
      </c>
      <c r="C2304" t="str">
        <f>IFERROR(LEFT(LibresDx[[#This Row],[RUT]],FIND("-",LibresDx[[#This Row],[RUT]])-1),"")</f>
        <v>79528870</v>
      </c>
    </row>
    <row r="2305" spans="1:3" x14ac:dyDescent="0.25">
      <c r="A2305" t="s">
        <v>5464</v>
      </c>
      <c r="B2305" t="s">
        <v>2688</v>
      </c>
      <c r="C2305" t="str">
        <f>IFERROR(LEFT(LibresDx[[#This Row],[RUT]],FIND("-",LibresDx[[#This Row],[RUT]])-1),"")</f>
        <v>79528870</v>
      </c>
    </row>
    <row r="2306" spans="1:3" x14ac:dyDescent="0.25">
      <c r="A2306" t="s">
        <v>5465</v>
      </c>
      <c r="B2306" t="s">
        <v>3399</v>
      </c>
      <c r="C2306" t="str">
        <f>IFERROR(LEFT(LibresDx[[#This Row],[RUT]],FIND("-",LibresDx[[#This Row],[RUT]])-1),"")</f>
        <v>76093553</v>
      </c>
    </row>
    <row r="2307" spans="1:3" x14ac:dyDescent="0.25">
      <c r="A2307" t="s">
        <v>3400</v>
      </c>
      <c r="B2307" t="s">
        <v>3401</v>
      </c>
      <c r="C2307" t="str">
        <f>IFERROR(LEFT(LibresDx[[#This Row],[RUT]],FIND("-",LibresDx[[#This Row],[RUT]])-1),"")</f>
        <v>76131514</v>
      </c>
    </row>
    <row r="2308" spans="1:3" x14ac:dyDescent="0.25">
      <c r="A2308" t="s">
        <v>4150</v>
      </c>
      <c r="B2308" t="s">
        <v>4151</v>
      </c>
      <c r="C2308" t="str">
        <f>IFERROR(LEFT(LibresDx[[#This Row],[RUT]],FIND("-",LibresDx[[#This Row],[RUT]])-1),"")</f>
        <v>76567711</v>
      </c>
    </row>
    <row r="2309" spans="1:3" x14ac:dyDescent="0.25">
      <c r="A2309" t="s">
        <v>3688</v>
      </c>
      <c r="B2309" t="s">
        <v>3689</v>
      </c>
      <c r="C2309" t="str">
        <f>IFERROR(LEFT(LibresDx[[#This Row],[RUT]],FIND("-",LibresDx[[#This Row],[RUT]])-1),"")</f>
        <v>77038610</v>
      </c>
    </row>
    <row r="2310" spans="1:3" x14ac:dyDescent="0.25">
      <c r="A2310" t="s">
        <v>2691</v>
      </c>
      <c r="B2310" t="s">
        <v>2692</v>
      </c>
      <c r="C2310" t="str">
        <f>IFERROR(LEFT(LibresDx[[#This Row],[RUT]],FIND("-",LibresDx[[#This Row],[RUT]])-1),"")</f>
        <v>78304140</v>
      </c>
    </row>
    <row r="2311" spans="1:3" x14ac:dyDescent="0.25">
      <c r="A2311" t="s">
        <v>2689</v>
      </c>
      <c r="B2311" t="s">
        <v>2690</v>
      </c>
      <c r="C2311" t="str">
        <f>IFERROR(LEFT(LibresDx[[#This Row],[RUT]],FIND("-",LibresDx[[#This Row],[RUT]])-1),"")</f>
        <v>96989120</v>
      </c>
    </row>
    <row r="2312" spans="1:3" x14ac:dyDescent="0.25">
      <c r="A2312" t="s">
        <v>4194</v>
      </c>
      <c r="B2312" t="s">
        <v>4195</v>
      </c>
      <c r="C2312" t="str">
        <f>IFERROR(LEFT(LibresDx[[#This Row],[RUT]],FIND("-",LibresDx[[#This Row],[RUT]])-1),"")</f>
        <v>99529560</v>
      </c>
    </row>
    <row r="2313" spans="1:3" x14ac:dyDescent="0.25">
      <c r="A2313" t="s">
        <v>2695</v>
      </c>
      <c r="B2313" t="s">
        <v>2696</v>
      </c>
      <c r="C2313" t="str">
        <f>IFERROR(LEFT(LibresDx[[#This Row],[RUT]],FIND("-",LibresDx[[#This Row],[RUT]])-1),"")</f>
        <v>76320260</v>
      </c>
    </row>
    <row r="2314" spans="1:3" x14ac:dyDescent="0.25">
      <c r="A2314" t="s">
        <v>3842</v>
      </c>
      <c r="B2314" t="s">
        <v>3843</v>
      </c>
      <c r="C2314" t="str">
        <f>IFERROR(LEFT(LibresDx[[#This Row],[RUT]],FIND("-",LibresDx[[#This Row],[RUT]])-1),"")</f>
        <v>76957641</v>
      </c>
    </row>
    <row r="2315" spans="1:3" x14ac:dyDescent="0.25">
      <c r="A2315" t="s">
        <v>2701</v>
      </c>
      <c r="B2315" t="s">
        <v>2702</v>
      </c>
      <c r="C2315" t="str">
        <f>IFERROR(LEFT(LibresDx[[#This Row],[RUT]],FIND("-",LibresDx[[#This Row],[RUT]])-1),"")</f>
        <v>61602238</v>
      </c>
    </row>
    <row r="2316" spans="1:3" x14ac:dyDescent="0.25">
      <c r="A2316" t="s">
        <v>5466</v>
      </c>
      <c r="B2316" t="s">
        <v>5822</v>
      </c>
      <c r="C2316" t="str">
        <f>IFERROR(LEFT(LibresDx[[#This Row],[RUT]],FIND("-",LibresDx[[#This Row],[RUT]])-1),"")</f>
        <v>76923661</v>
      </c>
    </row>
    <row r="2317" spans="1:3" x14ac:dyDescent="0.25">
      <c r="A2317" t="s">
        <v>2699</v>
      </c>
      <c r="B2317" t="s">
        <v>2700</v>
      </c>
      <c r="C2317" t="str">
        <f>IFERROR(LEFT(LibresDx[[#This Row],[RUT]],FIND("-",LibresDx[[#This Row],[RUT]])-1),"")</f>
        <v>77442030</v>
      </c>
    </row>
    <row r="2318" spans="1:3" x14ac:dyDescent="0.25">
      <c r="A2318" t="s">
        <v>2703</v>
      </c>
      <c r="B2318" t="s">
        <v>2704</v>
      </c>
      <c r="C2318" t="str">
        <f>IFERROR(LEFT(LibresDx[[#This Row],[RUT]],FIND("-",LibresDx[[#This Row],[RUT]])-1),"")</f>
        <v>78999490</v>
      </c>
    </row>
    <row r="2319" spans="1:3" x14ac:dyDescent="0.25">
      <c r="A2319" t="s">
        <v>5467</v>
      </c>
      <c r="B2319" t="s">
        <v>5823</v>
      </c>
      <c r="C2319" t="str">
        <f>IFERROR(LEFT(LibresDx[[#This Row],[RUT]],FIND("-",LibresDx[[#This Row],[RUT]])-1),"")</f>
        <v>99565090</v>
      </c>
    </row>
    <row r="2320" spans="1:3" x14ac:dyDescent="0.25">
      <c r="A2320" t="s">
        <v>4000</v>
      </c>
      <c r="B2320" t="s">
        <v>4001</v>
      </c>
      <c r="C2320" t="str">
        <f>IFERROR(LEFT(LibresDx[[#This Row],[RUT]],FIND("-",LibresDx[[#This Row],[RUT]])-1),"")</f>
        <v>76172595</v>
      </c>
    </row>
    <row r="2321" spans="1:3" x14ac:dyDescent="0.25">
      <c r="A2321" t="s">
        <v>5468</v>
      </c>
      <c r="B2321" t="s">
        <v>440</v>
      </c>
      <c r="C2321" t="str">
        <f>IFERROR(LEFT(LibresDx[[#This Row],[RUT]],FIND("-",LibresDx[[#This Row],[RUT]])-1),"")</f>
        <v>78408990</v>
      </c>
    </row>
    <row r="2322" spans="1:3" x14ac:dyDescent="0.25">
      <c r="A2322" t="s">
        <v>2713</v>
      </c>
      <c r="B2322" t="s">
        <v>2714</v>
      </c>
      <c r="C2322" t="str">
        <f>IFERROR(LEFT(LibresDx[[#This Row],[RUT]],FIND("-",LibresDx[[#This Row],[RUT]])-1),"")</f>
        <v>76449367</v>
      </c>
    </row>
    <row r="2323" spans="1:3" x14ac:dyDescent="0.25">
      <c r="A2323" t="s">
        <v>2711</v>
      </c>
      <c r="B2323" t="s">
        <v>2712</v>
      </c>
      <c r="C2323" t="str">
        <f>IFERROR(LEFT(LibresDx[[#This Row],[RUT]],FIND("-",LibresDx[[#This Row],[RUT]])-1),"")</f>
        <v>76690962</v>
      </c>
    </row>
    <row r="2324" spans="1:3" x14ac:dyDescent="0.25">
      <c r="A2324" t="s">
        <v>5469</v>
      </c>
      <c r="B2324" t="s">
        <v>2716</v>
      </c>
      <c r="C2324" t="str">
        <f>IFERROR(LEFT(LibresDx[[#This Row],[RUT]],FIND("-",LibresDx[[#This Row],[RUT]])-1),"")</f>
        <v>76970400</v>
      </c>
    </row>
    <row r="2325" spans="1:3" x14ac:dyDescent="0.25">
      <c r="A2325" t="s">
        <v>2715</v>
      </c>
      <c r="B2325" t="s">
        <v>2716</v>
      </c>
      <c r="C2325" t="str">
        <f>IFERROR(LEFT(LibresDx[[#This Row],[RUT]],FIND("-",LibresDx[[#This Row],[RUT]])-1),"")</f>
        <v>76970400</v>
      </c>
    </row>
    <row r="2326" spans="1:3" x14ac:dyDescent="0.25">
      <c r="A2326" t="s">
        <v>5470</v>
      </c>
      <c r="B2326" t="s">
        <v>5824</v>
      </c>
      <c r="C2326" t="str">
        <f>IFERROR(LEFT(LibresDx[[#This Row],[RUT]],FIND("-",LibresDx[[#This Row],[RUT]])-1),"")</f>
        <v>77332843</v>
      </c>
    </row>
    <row r="2327" spans="1:3" x14ac:dyDescent="0.25">
      <c r="A2327" t="s">
        <v>2874</v>
      </c>
      <c r="B2327" t="s">
        <v>2875</v>
      </c>
      <c r="C2327" t="str">
        <f>IFERROR(LEFT(LibresDx[[#This Row],[RUT]],FIND("-",LibresDx[[#This Row],[RUT]])-1),"")</f>
        <v>77510780</v>
      </c>
    </row>
    <row r="2328" spans="1:3" x14ac:dyDescent="0.25">
      <c r="A2328" t="s">
        <v>5471</v>
      </c>
      <c r="B2328" t="s">
        <v>5825</v>
      </c>
      <c r="C2328" t="str">
        <f>IFERROR(LEFT(LibresDx[[#This Row],[RUT]],FIND("-",LibresDx[[#This Row],[RUT]])-1),"")</f>
        <v>81669200</v>
      </c>
    </row>
    <row r="2329" spans="1:3" x14ac:dyDescent="0.25">
      <c r="A2329" t="s">
        <v>2705</v>
      </c>
      <c r="B2329" t="s">
        <v>2706</v>
      </c>
      <c r="C2329" t="str">
        <f>IFERROR(LEFT(LibresDx[[#This Row],[RUT]],FIND("-",LibresDx[[#This Row],[RUT]])-1),"")</f>
        <v>91438000</v>
      </c>
    </row>
    <row r="2330" spans="1:3" x14ac:dyDescent="0.25">
      <c r="A2330" t="s">
        <v>2707</v>
      </c>
      <c r="B2330" t="s">
        <v>2708</v>
      </c>
      <c r="C2330" t="str">
        <f>IFERROR(LEFT(LibresDx[[#This Row],[RUT]],FIND("-",LibresDx[[#This Row],[RUT]])-1),"")</f>
        <v>96770760</v>
      </c>
    </row>
    <row r="2331" spans="1:3" x14ac:dyDescent="0.25">
      <c r="A2331" t="s">
        <v>2717</v>
      </c>
      <c r="B2331" t="s">
        <v>2718</v>
      </c>
      <c r="C2331" t="str">
        <f>IFERROR(LEFT(LibresDx[[#This Row],[RUT]],FIND("-",LibresDx[[#This Row],[RUT]])-1),"")</f>
        <v>96935140</v>
      </c>
    </row>
    <row r="2332" spans="1:3" x14ac:dyDescent="0.25">
      <c r="A2332" t="s">
        <v>3894</v>
      </c>
      <c r="B2332" t="s">
        <v>3895</v>
      </c>
      <c r="C2332" t="str">
        <f>IFERROR(LEFT(LibresDx[[#This Row],[RUT]],FIND("-",LibresDx[[#This Row],[RUT]])-1),"")</f>
        <v>76328579</v>
      </c>
    </row>
    <row r="2333" spans="1:3" x14ac:dyDescent="0.25">
      <c r="A2333" t="s">
        <v>3844</v>
      </c>
      <c r="B2333" t="s">
        <v>3845</v>
      </c>
      <c r="C2333" t="str">
        <f>IFERROR(LEFT(LibresDx[[#This Row],[RUT]],FIND("-",LibresDx[[#This Row],[RUT]])-1),"")</f>
        <v>79700610</v>
      </c>
    </row>
    <row r="2334" spans="1:3" x14ac:dyDescent="0.25">
      <c r="A2334" t="s">
        <v>4723</v>
      </c>
      <c r="B2334" t="s">
        <v>4724</v>
      </c>
      <c r="C2334" t="str">
        <f>IFERROR(LEFT(LibresDx[[#This Row],[RUT]],FIND("-",LibresDx[[#This Row],[RUT]])-1),"")</f>
        <v>80572000</v>
      </c>
    </row>
    <row r="2335" spans="1:3" x14ac:dyDescent="0.25">
      <c r="A2335" t="s">
        <v>2719</v>
      </c>
      <c r="B2335" t="s">
        <v>2720</v>
      </c>
      <c r="C2335" t="str">
        <f>IFERROR(LEFT(LibresDx[[#This Row],[RUT]],FIND("-",LibresDx[[#This Row],[RUT]])-1),"")</f>
        <v>76115484</v>
      </c>
    </row>
    <row r="2336" spans="1:3" x14ac:dyDescent="0.25">
      <c r="A2336" t="s">
        <v>2721</v>
      </c>
      <c r="B2336" t="s">
        <v>2722</v>
      </c>
      <c r="C2336" t="str">
        <f>IFERROR(LEFT(LibresDx[[#This Row],[RUT]],FIND("-",LibresDx[[#This Row],[RUT]])-1),"")</f>
        <v>76254589</v>
      </c>
    </row>
    <row r="2337" spans="1:3" x14ac:dyDescent="0.25">
      <c r="A2337" t="s">
        <v>2723</v>
      </c>
      <c r="B2337" t="s">
        <v>2724</v>
      </c>
      <c r="C2337" t="str">
        <f>IFERROR(LEFT(LibresDx[[#This Row],[RUT]],FIND("-",LibresDx[[#This Row],[RUT]])-1),"")</f>
        <v>76579210</v>
      </c>
    </row>
    <row r="2338" spans="1:3" x14ac:dyDescent="0.25">
      <c r="A2338" t="s">
        <v>4441</v>
      </c>
      <c r="B2338" t="s">
        <v>4442</v>
      </c>
      <c r="C2338" t="str">
        <f>IFERROR(LEFT(LibresDx[[#This Row],[RUT]],FIND("-",LibresDx[[#This Row],[RUT]])-1),"")</f>
        <v>76352182</v>
      </c>
    </row>
    <row r="2339" spans="1:3" x14ac:dyDescent="0.25">
      <c r="A2339" t="s">
        <v>4044</v>
      </c>
      <c r="B2339" t="s">
        <v>4045</v>
      </c>
      <c r="C2339" t="str">
        <f>IFERROR(LEFT(LibresDx[[#This Row],[RUT]],FIND("-",LibresDx[[#This Row],[RUT]])-1),"")</f>
        <v>76461860</v>
      </c>
    </row>
    <row r="2340" spans="1:3" x14ac:dyDescent="0.25">
      <c r="A2340" t="s">
        <v>2514</v>
      </c>
      <c r="B2340" t="s">
        <v>2515</v>
      </c>
      <c r="C2340" t="str">
        <f>IFERROR(LEFT(LibresDx[[#This Row],[RUT]],FIND("-",LibresDx[[#This Row],[RUT]])-1),"")</f>
        <v>79686440</v>
      </c>
    </row>
    <row r="2341" spans="1:3" x14ac:dyDescent="0.25">
      <c r="A2341" t="s">
        <v>2516</v>
      </c>
      <c r="B2341" t="s">
        <v>2517</v>
      </c>
      <c r="C2341" t="str">
        <f>IFERROR(LEFT(LibresDx[[#This Row],[RUT]],FIND("-",LibresDx[[#This Row],[RUT]])-1),"")</f>
        <v>79788640</v>
      </c>
    </row>
    <row r="2342" spans="1:3" x14ac:dyDescent="0.25">
      <c r="A2342" t="s">
        <v>3186</v>
      </c>
      <c r="B2342" t="s">
        <v>3187</v>
      </c>
      <c r="C2342" t="str">
        <f>IFERROR(LEFT(LibresDx[[#This Row],[RUT]],FIND("-",LibresDx[[#This Row],[RUT]])-1),"")</f>
        <v>76375265</v>
      </c>
    </row>
    <row r="2343" spans="1:3" x14ac:dyDescent="0.25">
      <c r="A2343" t="s">
        <v>5472</v>
      </c>
      <c r="B2343" t="s">
        <v>3187</v>
      </c>
      <c r="C2343" t="str">
        <f>IFERROR(LEFT(LibresDx[[#This Row],[RUT]],FIND("-",LibresDx[[#This Row],[RUT]])-1),"")</f>
        <v>76375265</v>
      </c>
    </row>
    <row r="2344" spans="1:3" x14ac:dyDescent="0.25">
      <c r="A2344" t="s">
        <v>2725</v>
      </c>
      <c r="B2344" t="s">
        <v>2726</v>
      </c>
      <c r="C2344" t="str">
        <f>IFERROR(LEFT(LibresDx[[#This Row],[RUT]],FIND("-",LibresDx[[#This Row],[RUT]])-1),"")</f>
        <v>79660760</v>
      </c>
    </row>
    <row r="2345" spans="1:3" x14ac:dyDescent="0.25">
      <c r="A2345" t="s">
        <v>2727</v>
      </c>
      <c r="B2345" t="s">
        <v>2728</v>
      </c>
      <c r="C2345" t="str">
        <f>IFERROR(LEFT(LibresDx[[#This Row],[RUT]],FIND("-",LibresDx[[#This Row],[RUT]])-1),"")</f>
        <v>85466200</v>
      </c>
    </row>
    <row r="2346" spans="1:3" x14ac:dyDescent="0.25">
      <c r="A2346" t="s">
        <v>5473</v>
      </c>
      <c r="B2346" t="s">
        <v>114</v>
      </c>
      <c r="C2346" t="str">
        <f>IFERROR(LEFT(LibresDx[[#This Row],[RUT]],FIND("-",LibresDx[[#This Row],[RUT]])-1),"")</f>
        <v>88680500</v>
      </c>
    </row>
    <row r="2347" spans="1:3" x14ac:dyDescent="0.25">
      <c r="A2347" t="s">
        <v>5474</v>
      </c>
      <c r="B2347" t="s">
        <v>1796</v>
      </c>
      <c r="C2347" t="str">
        <f>IFERROR(LEFT(LibresDx[[#This Row],[RUT]],FIND("-",LibresDx[[#This Row],[RUT]])-1),"")</f>
        <v>76215637</v>
      </c>
    </row>
    <row r="2348" spans="1:3" x14ac:dyDescent="0.25">
      <c r="A2348" t="s">
        <v>4412</v>
      </c>
      <c r="B2348" t="s">
        <v>4413</v>
      </c>
      <c r="C2348" t="str">
        <f>IFERROR(LEFT(LibresDx[[#This Row],[RUT]],FIND("-",LibresDx[[#This Row],[RUT]])-1),"")</f>
        <v>76596746</v>
      </c>
    </row>
    <row r="2349" spans="1:3" x14ac:dyDescent="0.25">
      <c r="A2349" t="s">
        <v>3690</v>
      </c>
      <c r="B2349" t="s">
        <v>3691</v>
      </c>
      <c r="C2349" t="str">
        <f>IFERROR(LEFT(LibresDx[[#This Row],[RUT]],FIND("-",LibresDx[[#This Row],[RUT]])-1),"")</f>
        <v>77587770</v>
      </c>
    </row>
    <row r="2350" spans="1:3" x14ac:dyDescent="0.25">
      <c r="A2350" t="s">
        <v>3772</v>
      </c>
      <c r="B2350" t="s">
        <v>3773</v>
      </c>
      <c r="C2350" t="str">
        <f>IFERROR(LEFT(LibresDx[[#This Row],[RUT]],FIND("-",LibresDx[[#This Row],[RUT]])-1),"")</f>
        <v>89747000</v>
      </c>
    </row>
    <row r="2351" spans="1:3" x14ac:dyDescent="0.25">
      <c r="A2351" t="s">
        <v>2735</v>
      </c>
      <c r="B2351" t="s">
        <v>2736</v>
      </c>
      <c r="C2351" t="str">
        <f>IFERROR(LEFT(LibresDx[[#This Row],[RUT]],FIND("-",LibresDx[[#This Row],[RUT]])-1),"")</f>
        <v>96725460</v>
      </c>
    </row>
    <row r="2352" spans="1:3" x14ac:dyDescent="0.25">
      <c r="A2352" t="s">
        <v>5475</v>
      </c>
      <c r="B2352" t="s">
        <v>5826</v>
      </c>
      <c r="C2352" t="str">
        <f>IFERROR(LEFT(LibresDx[[#This Row],[RUT]],FIND("-",LibresDx[[#This Row],[RUT]])-1),"")</f>
        <v>96792130</v>
      </c>
    </row>
    <row r="2353" spans="1:3" x14ac:dyDescent="0.25">
      <c r="A2353" t="s">
        <v>4152</v>
      </c>
      <c r="B2353" t="s">
        <v>4153</v>
      </c>
      <c r="C2353" t="str">
        <f>IFERROR(LEFT(LibresDx[[#This Row],[RUT]],FIND("-",LibresDx[[#This Row],[RUT]])-1),"")</f>
        <v>76034817</v>
      </c>
    </row>
    <row r="2354" spans="1:3" x14ac:dyDescent="0.25">
      <c r="A2354" t="s">
        <v>5476</v>
      </c>
      <c r="B2354" t="s">
        <v>5827</v>
      </c>
      <c r="C2354" t="str">
        <f>IFERROR(LEFT(LibresDx[[#This Row],[RUT]],FIND("-",LibresDx[[#This Row],[RUT]])-1),"")</f>
        <v>76040171</v>
      </c>
    </row>
    <row r="2355" spans="1:3" x14ac:dyDescent="0.25">
      <c r="A2355" t="s">
        <v>2741</v>
      </c>
      <c r="B2355" t="s">
        <v>2742</v>
      </c>
      <c r="C2355" t="str">
        <f>IFERROR(LEFT(LibresDx[[#This Row],[RUT]],FIND("-",LibresDx[[#This Row],[RUT]])-1),"")</f>
        <v>76267548</v>
      </c>
    </row>
    <row r="2356" spans="1:3" x14ac:dyDescent="0.25">
      <c r="A2356" t="s">
        <v>3246</v>
      </c>
      <c r="B2356" t="s">
        <v>3247</v>
      </c>
      <c r="C2356" t="str">
        <f>IFERROR(LEFT(LibresDx[[#This Row],[RUT]],FIND("-",LibresDx[[#This Row],[RUT]])-1),"")</f>
        <v>76466068</v>
      </c>
    </row>
    <row r="2357" spans="1:3" x14ac:dyDescent="0.25">
      <c r="A2357" t="s">
        <v>2743</v>
      </c>
      <c r="B2357" t="s">
        <v>2744</v>
      </c>
      <c r="C2357" t="str">
        <f>IFERROR(LEFT(LibresDx[[#This Row],[RUT]],FIND("-",LibresDx[[#This Row],[RUT]])-1),"")</f>
        <v>76773020</v>
      </c>
    </row>
    <row r="2358" spans="1:3" x14ac:dyDescent="0.25">
      <c r="A2358" t="s">
        <v>4354</v>
      </c>
      <c r="B2358" t="s">
        <v>4355</v>
      </c>
      <c r="C2358" t="str">
        <f>IFERROR(LEFT(LibresDx[[#This Row],[RUT]],FIND("-",LibresDx[[#This Row],[RUT]])-1),"")</f>
        <v>77274650</v>
      </c>
    </row>
    <row r="2359" spans="1:3" x14ac:dyDescent="0.25">
      <c r="A2359" t="s">
        <v>4592</v>
      </c>
      <c r="B2359" t="s">
        <v>4593</v>
      </c>
      <c r="C2359" t="str">
        <f>IFERROR(LEFT(LibresDx[[#This Row],[RUT]],FIND("-",LibresDx[[#This Row],[RUT]])-1),"")</f>
        <v>78092710</v>
      </c>
    </row>
    <row r="2360" spans="1:3" x14ac:dyDescent="0.25">
      <c r="A2360" t="s">
        <v>3946</v>
      </c>
      <c r="B2360" t="s">
        <v>3947</v>
      </c>
      <c r="C2360" t="str">
        <f>IFERROR(LEFT(LibresDx[[#This Row],[RUT]],FIND("-",LibresDx[[#This Row],[RUT]])-1),"")</f>
        <v>82040600</v>
      </c>
    </row>
    <row r="2361" spans="1:3" x14ac:dyDescent="0.25">
      <c r="A2361" t="s">
        <v>3238</v>
      </c>
      <c r="B2361" t="s">
        <v>3239</v>
      </c>
      <c r="C2361" t="str">
        <f>IFERROR(LEFT(LibresDx[[#This Row],[RUT]],FIND("-",LibresDx[[#This Row],[RUT]])-1),"")</f>
        <v>83379400</v>
      </c>
    </row>
    <row r="2362" spans="1:3" x14ac:dyDescent="0.25">
      <c r="A2362" t="s">
        <v>5477</v>
      </c>
      <c r="B2362" t="s">
        <v>3239</v>
      </c>
      <c r="C2362" t="str">
        <f>IFERROR(LEFT(LibresDx[[#This Row],[RUT]],FIND("-",LibresDx[[#This Row],[RUT]])-1),"")</f>
        <v>83379400</v>
      </c>
    </row>
    <row r="2363" spans="1:3" x14ac:dyDescent="0.25">
      <c r="A2363" t="s">
        <v>2739</v>
      </c>
      <c r="B2363" t="s">
        <v>2740</v>
      </c>
      <c r="C2363" t="str">
        <f>IFERROR(LEFT(LibresDx[[#This Row],[RUT]],FIND("-",LibresDx[[#This Row],[RUT]])-1),"")</f>
        <v>85628800</v>
      </c>
    </row>
    <row r="2364" spans="1:3" x14ac:dyDescent="0.25">
      <c r="A2364" t="s">
        <v>2747</v>
      </c>
      <c r="B2364" t="s">
        <v>2748</v>
      </c>
      <c r="C2364" t="str">
        <f>IFERROR(LEFT(LibresDx[[#This Row],[RUT]],FIND("-",LibresDx[[#This Row],[RUT]])-1),"")</f>
        <v>96685690</v>
      </c>
    </row>
    <row r="2365" spans="1:3" x14ac:dyDescent="0.25">
      <c r="A2365" t="s">
        <v>2737</v>
      </c>
      <c r="B2365" t="s">
        <v>2738</v>
      </c>
      <c r="C2365" t="str">
        <f>IFERROR(LEFT(LibresDx[[#This Row],[RUT]],FIND("-",LibresDx[[#This Row],[RUT]])-1),"")</f>
        <v>96888200</v>
      </c>
    </row>
    <row r="2366" spans="1:3" x14ac:dyDescent="0.25">
      <c r="A2366" t="s">
        <v>5478</v>
      </c>
      <c r="B2366" t="s">
        <v>1119</v>
      </c>
      <c r="C2366" t="str">
        <f>IFERROR(LEFT(LibresDx[[#This Row],[RUT]],FIND("-",LibresDx[[#This Row],[RUT]])-1),"")</f>
        <v>96872100</v>
      </c>
    </row>
    <row r="2367" spans="1:3" x14ac:dyDescent="0.25">
      <c r="A2367" t="s">
        <v>2773</v>
      </c>
      <c r="B2367" t="s">
        <v>2774</v>
      </c>
      <c r="C2367" t="str">
        <f>IFERROR(LEFT(LibresDx[[#This Row],[RUT]],FIND("-",LibresDx[[#This Row],[RUT]])-1),"")</f>
        <v>61606601</v>
      </c>
    </row>
    <row r="2368" spans="1:3" x14ac:dyDescent="0.25">
      <c r="A2368" t="s">
        <v>4501</v>
      </c>
      <c r="B2368" t="s">
        <v>4502</v>
      </c>
      <c r="C2368" t="str">
        <f>IFERROR(LEFT(LibresDx[[#This Row],[RUT]],FIND("-",LibresDx[[#This Row],[RUT]])-1),"")</f>
        <v>61979020</v>
      </c>
    </row>
    <row r="2369" spans="1:3" x14ac:dyDescent="0.25">
      <c r="A2369" t="s">
        <v>2769</v>
      </c>
      <c r="B2369" t="s">
        <v>2770</v>
      </c>
      <c r="C2369" t="str">
        <f>IFERROR(LEFT(LibresDx[[#This Row],[RUT]],FIND("-",LibresDx[[#This Row],[RUT]])-1),"")</f>
        <v>76044336</v>
      </c>
    </row>
    <row r="2370" spans="1:3" x14ac:dyDescent="0.25">
      <c r="A2370" t="s">
        <v>2771</v>
      </c>
      <c r="B2370" t="s">
        <v>2772</v>
      </c>
      <c r="C2370" t="str">
        <f>IFERROR(LEFT(LibresDx[[#This Row],[RUT]],FIND("-",LibresDx[[#This Row],[RUT]])-1),"")</f>
        <v>91755000</v>
      </c>
    </row>
    <row r="2371" spans="1:3" x14ac:dyDescent="0.25">
      <c r="A2371" t="s">
        <v>5479</v>
      </c>
      <c r="B2371" t="s">
        <v>1832</v>
      </c>
      <c r="C2371" t="str">
        <f>IFERROR(LEFT(LibresDx[[#This Row],[RUT]],FIND("-",LibresDx[[#This Row],[RUT]])-1),"")</f>
        <v>96874160</v>
      </c>
    </row>
    <row r="2372" spans="1:3" x14ac:dyDescent="0.25">
      <c r="A2372" t="s">
        <v>5480</v>
      </c>
      <c r="B2372" t="s">
        <v>5828</v>
      </c>
      <c r="C2372" t="str">
        <f>IFERROR(LEFT(LibresDx[[#This Row],[RUT]],FIND("-",LibresDx[[#This Row],[RUT]])-1),"")</f>
        <v>79526830</v>
      </c>
    </row>
    <row r="2373" spans="1:3" x14ac:dyDescent="0.25">
      <c r="A2373" t="s">
        <v>2775</v>
      </c>
      <c r="B2373" t="s">
        <v>2776</v>
      </c>
      <c r="C2373" t="str">
        <f>IFERROR(LEFT(LibresDx[[#This Row],[RUT]],FIND("-",LibresDx[[#This Row],[RUT]])-1),"")</f>
        <v>93129000</v>
      </c>
    </row>
    <row r="2374" spans="1:3" x14ac:dyDescent="0.25">
      <c r="A2374" t="s">
        <v>5481</v>
      </c>
      <c r="B2374" t="s">
        <v>2776</v>
      </c>
      <c r="C2374" t="str">
        <f>IFERROR(LEFT(LibresDx[[#This Row],[RUT]],FIND("-",LibresDx[[#This Row],[RUT]])-1),"")</f>
        <v>93129000</v>
      </c>
    </row>
    <row r="2375" spans="1:3" x14ac:dyDescent="0.25">
      <c r="A2375" t="s">
        <v>2777</v>
      </c>
      <c r="B2375" t="s">
        <v>2778</v>
      </c>
      <c r="C2375" t="str">
        <f>IFERROR(LEFT(LibresDx[[#This Row],[RUT]],FIND("-",LibresDx[[#This Row],[RUT]])-1),"")</f>
        <v>76102677</v>
      </c>
    </row>
    <row r="2376" spans="1:3" x14ac:dyDescent="0.25">
      <c r="A2376" t="s">
        <v>5482</v>
      </c>
      <c r="B2376" t="s">
        <v>5829</v>
      </c>
      <c r="C2376" t="str">
        <f>IFERROR(LEFT(LibresDx[[#This Row],[RUT]],FIND("-",LibresDx[[#This Row],[RUT]])-1),"")</f>
        <v>76265800</v>
      </c>
    </row>
    <row r="2377" spans="1:3" x14ac:dyDescent="0.25">
      <c r="A2377" t="s">
        <v>2801</v>
      </c>
      <c r="B2377" t="s">
        <v>2802</v>
      </c>
      <c r="C2377" t="str">
        <f>IFERROR(LEFT(LibresDx[[#This Row],[RUT]],FIND("-",LibresDx[[#This Row],[RUT]])-1),"")</f>
        <v>6486986</v>
      </c>
    </row>
    <row r="2378" spans="1:3" x14ac:dyDescent="0.25">
      <c r="A2378" t="s">
        <v>2807</v>
      </c>
      <c r="B2378" t="s">
        <v>2808</v>
      </c>
      <c r="C2378" t="str">
        <f>IFERROR(LEFT(LibresDx[[#This Row],[RUT]],FIND("-",LibresDx[[#This Row],[RUT]])-1),"")</f>
        <v>76008873</v>
      </c>
    </row>
    <row r="2379" spans="1:3" x14ac:dyDescent="0.25">
      <c r="A2379" t="s">
        <v>5483</v>
      </c>
      <c r="B2379" t="s">
        <v>2790</v>
      </c>
      <c r="C2379" t="str">
        <f>IFERROR(LEFT(LibresDx[[#This Row],[RUT]],FIND("-",LibresDx[[#This Row],[RUT]])-1),"")</f>
        <v>76129376</v>
      </c>
    </row>
    <row r="2380" spans="1:3" x14ac:dyDescent="0.25">
      <c r="A2380" t="s">
        <v>2803</v>
      </c>
      <c r="B2380" t="s">
        <v>2804</v>
      </c>
      <c r="C2380" t="str">
        <f>IFERROR(LEFT(LibresDx[[#This Row],[RUT]],FIND("-",LibresDx[[#This Row],[RUT]])-1),"")</f>
        <v>76161731</v>
      </c>
    </row>
    <row r="2381" spans="1:3" x14ac:dyDescent="0.25">
      <c r="A2381" t="s">
        <v>2791</v>
      </c>
      <c r="B2381" t="s">
        <v>2792</v>
      </c>
      <c r="C2381" t="str">
        <f>IFERROR(LEFT(LibresDx[[#This Row],[RUT]],FIND("-",LibresDx[[#This Row],[RUT]])-1),"")</f>
        <v>76184903</v>
      </c>
    </row>
    <row r="2382" spans="1:3" x14ac:dyDescent="0.25">
      <c r="A2382" t="s">
        <v>5484</v>
      </c>
      <c r="B2382" t="s">
        <v>5830</v>
      </c>
      <c r="C2382" t="str">
        <f>IFERROR(LEFT(LibresDx[[#This Row],[RUT]],FIND("-",LibresDx[[#This Row],[RUT]])-1),"")</f>
        <v>76687597</v>
      </c>
    </row>
    <row r="2383" spans="1:3" x14ac:dyDescent="0.25">
      <c r="A2383" t="s">
        <v>2810</v>
      </c>
      <c r="B2383" t="s">
        <v>2811</v>
      </c>
      <c r="C2383" t="str">
        <f>IFERROR(LEFT(LibresDx[[#This Row],[RUT]],FIND("-",LibresDx[[#This Row],[RUT]])-1),"")</f>
        <v>76722410</v>
      </c>
    </row>
    <row r="2384" spans="1:3" x14ac:dyDescent="0.25">
      <c r="A2384" t="s">
        <v>4056</v>
      </c>
      <c r="B2384" t="s">
        <v>4057</v>
      </c>
      <c r="C2384" t="str">
        <f>IFERROR(LEFT(LibresDx[[#This Row],[RUT]],FIND("-",LibresDx[[#This Row],[RUT]])-1),"")</f>
        <v>76837446</v>
      </c>
    </row>
    <row r="2385" spans="1:3" x14ac:dyDescent="0.25">
      <c r="A2385" t="s">
        <v>5485</v>
      </c>
      <c r="B2385" t="s">
        <v>2809</v>
      </c>
      <c r="C2385" t="str">
        <f>IFERROR(LEFT(LibresDx[[#This Row],[RUT]],FIND("-",LibresDx[[#This Row],[RUT]])-1),"")</f>
        <v>7885781</v>
      </c>
    </row>
    <row r="2386" spans="1:3" x14ac:dyDescent="0.25">
      <c r="A2386" t="s">
        <v>4058</v>
      </c>
      <c r="B2386" t="s">
        <v>4059</v>
      </c>
      <c r="C2386" t="str">
        <f>IFERROR(LEFT(LibresDx[[#This Row],[RUT]],FIND("-",LibresDx[[#This Row],[RUT]])-1),"")</f>
        <v>79620610</v>
      </c>
    </row>
    <row r="2387" spans="1:3" x14ac:dyDescent="0.25">
      <c r="A2387" t="s">
        <v>2793</v>
      </c>
      <c r="B2387" t="s">
        <v>2794</v>
      </c>
      <c r="C2387" t="str">
        <f>IFERROR(LEFT(LibresDx[[#This Row],[RUT]],FIND("-",LibresDx[[#This Row],[RUT]])-1),"")</f>
        <v>96563630</v>
      </c>
    </row>
    <row r="2388" spans="1:3" x14ac:dyDescent="0.25">
      <c r="A2388" t="s">
        <v>2805</v>
      </c>
      <c r="B2388" t="s">
        <v>2806</v>
      </c>
      <c r="C2388" t="str">
        <f>IFERROR(LEFT(LibresDx[[#This Row],[RUT]],FIND("-",LibresDx[[#This Row],[RUT]])-1),"")</f>
        <v>96647700</v>
      </c>
    </row>
    <row r="2389" spans="1:3" x14ac:dyDescent="0.25">
      <c r="A2389" t="s">
        <v>3774</v>
      </c>
      <c r="B2389" t="s">
        <v>3775</v>
      </c>
      <c r="C2389" t="str">
        <f>IFERROR(LEFT(LibresDx[[#This Row],[RUT]],FIND("-",LibresDx[[#This Row],[RUT]])-1),"")</f>
        <v>96994510</v>
      </c>
    </row>
    <row r="2390" spans="1:3" x14ac:dyDescent="0.25">
      <c r="A2390" t="s">
        <v>2887</v>
      </c>
      <c r="B2390" t="s">
        <v>2888</v>
      </c>
      <c r="C2390" t="str">
        <f>IFERROR(LEFT(LibresDx[[#This Row],[RUT]],FIND("-",LibresDx[[#This Row],[RUT]])-1),"")</f>
        <v>76216511</v>
      </c>
    </row>
    <row r="2391" spans="1:3" x14ac:dyDescent="0.25">
      <c r="A2391" t="s">
        <v>2885</v>
      </c>
      <c r="B2391" t="s">
        <v>2886</v>
      </c>
      <c r="C2391" t="str">
        <f>IFERROR(LEFT(LibresDx[[#This Row],[RUT]],FIND("-",LibresDx[[#This Row],[RUT]])-1),"")</f>
        <v>78008870</v>
      </c>
    </row>
    <row r="2392" spans="1:3" x14ac:dyDescent="0.25">
      <c r="A2392" t="s">
        <v>2815</v>
      </c>
      <c r="B2392" t="s">
        <v>2816</v>
      </c>
      <c r="C2392" t="str">
        <f>IFERROR(LEFT(LibresDx[[#This Row],[RUT]],FIND("-",LibresDx[[#This Row],[RUT]])-1),"")</f>
        <v>76079419</v>
      </c>
    </row>
    <row r="2393" spans="1:3" x14ac:dyDescent="0.25">
      <c r="A2393" t="s">
        <v>5486</v>
      </c>
      <c r="B2393" t="s">
        <v>2816</v>
      </c>
      <c r="C2393" t="str">
        <f>IFERROR(LEFT(LibresDx[[#This Row],[RUT]],FIND("-",LibresDx[[#This Row],[RUT]])-1),"")</f>
        <v>76079419</v>
      </c>
    </row>
    <row r="2394" spans="1:3" x14ac:dyDescent="0.25">
      <c r="A2394" t="s">
        <v>2817</v>
      </c>
      <c r="B2394" t="s">
        <v>2818</v>
      </c>
      <c r="C2394" t="str">
        <f>IFERROR(LEFT(LibresDx[[#This Row],[RUT]],FIND("-",LibresDx[[#This Row],[RUT]])-1),"")</f>
        <v>96599910</v>
      </c>
    </row>
    <row r="2395" spans="1:3" x14ac:dyDescent="0.25">
      <c r="A2395" t="s">
        <v>3776</v>
      </c>
      <c r="B2395" t="s">
        <v>3777</v>
      </c>
      <c r="C2395" t="str">
        <f>IFERROR(LEFT(LibresDx[[#This Row],[RUT]],FIND("-",LibresDx[[#This Row],[RUT]])-1),"")</f>
        <v>99553030</v>
      </c>
    </row>
    <row r="2396" spans="1:3" x14ac:dyDescent="0.25">
      <c r="A2396" t="s">
        <v>2823</v>
      </c>
      <c r="B2396" t="s">
        <v>2824</v>
      </c>
      <c r="C2396" t="str">
        <f>IFERROR(LEFT(LibresDx[[#This Row],[RUT]],FIND("-",LibresDx[[#This Row],[RUT]])-1),"")</f>
        <v>76346370</v>
      </c>
    </row>
    <row r="2397" spans="1:3" x14ac:dyDescent="0.25">
      <c r="A2397" t="s">
        <v>5487</v>
      </c>
      <c r="B2397" t="s">
        <v>2678</v>
      </c>
      <c r="C2397" t="str">
        <f>IFERROR(LEFT(LibresDx[[#This Row],[RUT]],FIND("-",LibresDx[[#This Row],[RUT]])-1),"")</f>
        <v>79559220</v>
      </c>
    </row>
    <row r="2398" spans="1:3" x14ac:dyDescent="0.25">
      <c r="A2398" t="s">
        <v>2677</v>
      </c>
      <c r="B2398" t="s">
        <v>2678</v>
      </c>
      <c r="C2398" t="str">
        <f>IFERROR(LEFT(LibresDx[[#This Row],[RUT]],FIND("-",LibresDx[[#This Row],[RUT]])-1),"")</f>
        <v>79559220</v>
      </c>
    </row>
    <row r="2399" spans="1:3" x14ac:dyDescent="0.25">
      <c r="A2399" t="s">
        <v>2821</v>
      </c>
      <c r="B2399" t="s">
        <v>2822</v>
      </c>
      <c r="C2399" t="str">
        <f>IFERROR(LEFT(LibresDx[[#This Row],[RUT]],FIND("-",LibresDx[[#This Row],[RUT]])-1),"")</f>
        <v>84449400</v>
      </c>
    </row>
    <row r="2400" spans="1:3" x14ac:dyDescent="0.25">
      <c r="A2400" t="s">
        <v>2675</v>
      </c>
      <c r="B2400" t="s">
        <v>2676</v>
      </c>
      <c r="C2400" t="str">
        <f>IFERROR(LEFT(LibresDx[[#This Row],[RUT]],FIND("-",LibresDx[[#This Row],[RUT]])-1),"")</f>
        <v>87752000</v>
      </c>
    </row>
    <row r="2401" spans="1:3" x14ac:dyDescent="0.25">
      <c r="A2401" t="s">
        <v>5488</v>
      </c>
      <c r="B2401" t="s">
        <v>2682</v>
      </c>
      <c r="C2401" t="str">
        <f>IFERROR(LEFT(LibresDx[[#This Row],[RUT]],FIND("-",LibresDx[[#This Row],[RUT]])-1),"")</f>
        <v>96653150</v>
      </c>
    </row>
    <row r="2402" spans="1:3" x14ac:dyDescent="0.25">
      <c r="A2402" t="s">
        <v>2681</v>
      </c>
      <c r="B2402" t="s">
        <v>2682</v>
      </c>
      <c r="C2402" t="str">
        <f>IFERROR(LEFT(LibresDx[[#This Row],[RUT]],FIND("-",LibresDx[[#This Row],[RUT]])-1),"")</f>
        <v>96653150</v>
      </c>
    </row>
    <row r="2403" spans="1:3" x14ac:dyDescent="0.25">
      <c r="A2403" t="s">
        <v>2819</v>
      </c>
      <c r="B2403" t="s">
        <v>2820</v>
      </c>
      <c r="C2403" t="str">
        <f>IFERROR(LEFT(LibresDx[[#This Row],[RUT]],FIND("-",LibresDx[[#This Row],[RUT]])-1),"")</f>
        <v>96989370</v>
      </c>
    </row>
    <row r="2404" spans="1:3" x14ac:dyDescent="0.25">
      <c r="A2404" t="s">
        <v>2679</v>
      </c>
      <c r="B2404" t="s">
        <v>2680</v>
      </c>
      <c r="C2404" t="str">
        <f>IFERROR(LEFT(LibresDx[[#This Row],[RUT]],FIND("-",LibresDx[[#This Row],[RUT]])-1),"")</f>
        <v>99535890</v>
      </c>
    </row>
    <row r="2405" spans="1:3" x14ac:dyDescent="0.25">
      <c r="A2405" t="s">
        <v>2825</v>
      </c>
      <c r="B2405" t="s">
        <v>2826</v>
      </c>
      <c r="C2405" t="str">
        <f>IFERROR(LEFT(LibresDx[[#This Row],[RUT]],FIND("-",LibresDx[[#This Row],[RUT]])-1),"")</f>
        <v>86113000</v>
      </c>
    </row>
    <row r="2406" spans="1:3" x14ac:dyDescent="0.25">
      <c r="A2406" t="s">
        <v>2827</v>
      </c>
      <c r="B2406" t="s">
        <v>2828</v>
      </c>
      <c r="C2406" t="str">
        <f>IFERROR(LEFT(LibresDx[[#This Row],[RUT]],FIND("-",LibresDx[[#This Row],[RUT]])-1),"")</f>
        <v>96790240</v>
      </c>
    </row>
    <row r="2407" spans="1:3" x14ac:dyDescent="0.25">
      <c r="A2407" t="s">
        <v>2829</v>
      </c>
      <c r="B2407" t="s">
        <v>2830</v>
      </c>
      <c r="C2407" t="str">
        <f>IFERROR(LEFT(LibresDx[[#This Row],[RUT]],FIND("-",LibresDx[[#This Row],[RUT]])-1),"")</f>
        <v>96717570</v>
      </c>
    </row>
    <row r="2408" spans="1:3" x14ac:dyDescent="0.25">
      <c r="A2408" t="s">
        <v>2861</v>
      </c>
      <c r="B2408" t="s">
        <v>2862</v>
      </c>
      <c r="C2408" t="str">
        <f>IFERROR(LEFT(LibresDx[[#This Row],[RUT]],FIND("-",LibresDx[[#This Row],[RUT]])-1),"")</f>
        <v>76037710</v>
      </c>
    </row>
    <row r="2409" spans="1:3" x14ac:dyDescent="0.25">
      <c r="A2409" t="s">
        <v>845</v>
      </c>
      <c r="B2409" t="s">
        <v>846</v>
      </c>
      <c r="C2409" t="str">
        <f>IFERROR(LEFT(LibresDx[[#This Row],[RUT]],FIND("-",LibresDx[[#This Row],[RUT]])-1),"")</f>
        <v>76321731</v>
      </c>
    </row>
    <row r="2410" spans="1:3" x14ac:dyDescent="0.25">
      <c r="A2410" t="s">
        <v>2831</v>
      </c>
      <c r="B2410" t="s">
        <v>2832</v>
      </c>
      <c r="C2410" t="str">
        <f>IFERROR(LEFT(LibresDx[[#This Row],[RUT]],FIND("-",LibresDx[[#This Row],[RUT]])-1),"")</f>
        <v>76350871</v>
      </c>
    </row>
    <row r="2411" spans="1:3" x14ac:dyDescent="0.25">
      <c r="A2411" t="s">
        <v>2849</v>
      </c>
      <c r="B2411" t="s">
        <v>2850</v>
      </c>
      <c r="C2411" t="str">
        <f>IFERROR(LEFT(LibresDx[[#This Row],[RUT]],FIND("-",LibresDx[[#This Row],[RUT]])-1),"")</f>
        <v>76361301</v>
      </c>
    </row>
    <row r="2412" spans="1:3" x14ac:dyDescent="0.25">
      <c r="A2412" t="s">
        <v>2863</v>
      </c>
      <c r="B2412" t="s">
        <v>2864</v>
      </c>
      <c r="C2412" t="str">
        <f>IFERROR(LEFT(LibresDx[[#This Row],[RUT]],FIND("-",LibresDx[[#This Row],[RUT]])-1),"")</f>
        <v>76839170</v>
      </c>
    </row>
    <row r="2413" spans="1:3" x14ac:dyDescent="0.25">
      <c r="A2413" t="s">
        <v>5489</v>
      </c>
      <c r="B2413" t="s">
        <v>2864</v>
      </c>
      <c r="C2413" t="str">
        <f>IFERROR(LEFT(LibresDx[[#This Row],[RUT]],FIND("-",LibresDx[[#This Row],[RUT]])-1),"")</f>
        <v>76839170</v>
      </c>
    </row>
    <row r="2414" spans="1:3" x14ac:dyDescent="0.25">
      <c r="A2414" t="s">
        <v>4060</v>
      </c>
      <c r="B2414" t="s">
        <v>4061</v>
      </c>
      <c r="C2414" t="str">
        <f>IFERROR(LEFT(LibresDx[[#This Row],[RUT]],FIND("-",LibresDx[[#This Row],[RUT]])-1),"")</f>
        <v>76849300</v>
      </c>
    </row>
    <row r="2415" spans="1:3" x14ac:dyDescent="0.25">
      <c r="A2415" t="s">
        <v>5490</v>
      </c>
      <c r="B2415" t="s">
        <v>1017</v>
      </c>
      <c r="C2415" t="str">
        <f>IFERROR(LEFT(LibresDx[[#This Row],[RUT]],FIND("-",LibresDx[[#This Row],[RUT]])-1),"")</f>
        <v>77019350</v>
      </c>
    </row>
    <row r="2416" spans="1:3" x14ac:dyDescent="0.25">
      <c r="A2416" t="s">
        <v>5491</v>
      </c>
      <c r="B2416" t="s">
        <v>2865</v>
      </c>
      <c r="C2416" t="str">
        <f>IFERROR(LEFT(LibresDx[[#This Row],[RUT]],FIND("-",LibresDx[[#This Row],[RUT]])-1),"")</f>
        <v>77338920</v>
      </c>
    </row>
    <row r="2417" spans="1:3" x14ac:dyDescent="0.25">
      <c r="A2417" t="s">
        <v>2839</v>
      </c>
      <c r="B2417" t="s">
        <v>2840</v>
      </c>
      <c r="C2417" t="str">
        <f>IFERROR(LEFT(LibresDx[[#This Row],[RUT]],FIND("-",LibresDx[[#This Row],[RUT]])-1),"")</f>
        <v>78533100</v>
      </c>
    </row>
    <row r="2418" spans="1:3" x14ac:dyDescent="0.25">
      <c r="A2418" t="s">
        <v>2857</v>
      </c>
      <c r="B2418" t="s">
        <v>2858</v>
      </c>
      <c r="C2418" t="str">
        <f>IFERROR(LEFT(LibresDx[[#This Row],[RUT]],FIND("-",LibresDx[[#This Row],[RUT]])-1),"")</f>
        <v>79565440</v>
      </c>
    </row>
    <row r="2419" spans="1:3" x14ac:dyDescent="0.25">
      <c r="A2419" t="s">
        <v>2868</v>
      </c>
      <c r="B2419" t="s">
        <v>2869</v>
      </c>
      <c r="C2419" t="str">
        <f>IFERROR(LEFT(LibresDx[[#This Row],[RUT]],FIND("-",LibresDx[[#This Row],[RUT]])-1),"")</f>
        <v>79862750</v>
      </c>
    </row>
    <row r="2420" spans="1:3" x14ac:dyDescent="0.25">
      <c r="A2420" t="s">
        <v>3898</v>
      </c>
      <c r="B2420" t="s">
        <v>3899</v>
      </c>
      <c r="C2420" t="str">
        <f>IFERROR(LEFT(LibresDx[[#This Row],[RUT]],FIND("-",LibresDx[[#This Row],[RUT]])-1),"")</f>
        <v>80494200</v>
      </c>
    </row>
    <row r="2421" spans="1:3" x14ac:dyDescent="0.25">
      <c r="A2421" t="s">
        <v>2841</v>
      </c>
      <c r="B2421" t="s">
        <v>2842</v>
      </c>
      <c r="C2421" t="str">
        <f>IFERROR(LEFT(LibresDx[[#This Row],[RUT]],FIND("-",LibresDx[[#This Row],[RUT]])-1),"")</f>
        <v>83070800</v>
      </c>
    </row>
    <row r="2422" spans="1:3" x14ac:dyDescent="0.25">
      <c r="A2422" t="s">
        <v>2847</v>
      </c>
      <c r="B2422" t="s">
        <v>2848</v>
      </c>
      <c r="C2422" t="str">
        <f>IFERROR(LEFT(LibresDx[[#This Row],[RUT]],FIND("-",LibresDx[[#This Row],[RUT]])-1),"")</f>
        <v>83585400</v>
      </c>
    </row>
    <row r="2423" spans="1:3" x14ac:dyDescent="0.25">
      <c r="A2423" t="s">
        <v>5492</v>
      </c>
      <c r="B2423" t="s">
        <v>711</v>
      </c>
      <c r="C2423" t="str">
        <f>IFERROR(LEFT(LibresDx[[#This Row],[RUT]],FIND("-",LibresDx[[#This Row],[RUT]])-1),"")</f>
        <v>83628100</v>
      </c>
    </row>
    <row r="2424" spans="1:3" x14ac:dyDescent="0.25">
      <c r="A2424" t="s">
        <v>2845</v>
      </c>
      <c r="B2424" t="s">
        <v>2846</v>
      </c>
      <c r="C2424" t="str">
        <f>IFERROR(LEFT(LibresDx[[#This Row],[RUT]],FIND("-",LibresDx[[#This Row],[RUT]])-1),"")</f>
        <v>88859600</v>
      </c>
    </row>
    <row r="2425" spans="1:3" x14ac:dyDescent="0.25">
      <c r="A2425" t="s">
        <v>5493</v>
      </c>
      <c r="B2425" t="s">
        <v>2867</v>
      </c>
      <c r="C2425" t="str">
        <f>IFERROR(LEFT(LibresDx[[#This Row],[RUT]],FIND("-",LibresDx[[#This Row],[RUT]])-1),"")</f>
        <v>90106000</v>
      </c>
    </row>
    <row r="2426" spans="1:3" x14ac:dyDescent="0.25">
      <c r="A2426" t="s">
        <v>2866</v>
      </c>
      <c r="B2426" t="s">
        <v>2867</v>
      </c>
      <c r="C2426" t="str">
        <f>IFERROR(LEFT(LibresDx[[#This Row],[RUT]],FIND("-",LibresDx[[#This Row],[RUT]])-1),"")</f>
        <v>90106000</v>
      </c>
    </row>
    <row r="2427" spans="1:3" x14ac:dyDescent="0.25">
      <c r="A2427" t="s">
        <v>2859</v>
      </c>
      <c r="B2427" t="s">
        <v>2860</v>
      </c>
      <c r="C2427" t="str">
        <f>IFERROR(LEFT(LibresDx[[#This Row],[RUT]],FIND("-",LibresDx[[#This Row],[RUT]])-1),"")</f>
        <v>91042000</v>
      </c>
    </row>
    <row r="2428" spans="1:3" x14ac:dyDescent="0.25">
      <c r="A2428" t="s">
        <v>2855</v>
      </c>
      <c r="B2428" t="s">
        <v>2856</v>
      </c>
      <c r="C2428" t="str">
        <f>IFERROR(LEFT(LibresDx[[#This Row],[RUT]],FIND("-",LibresDx[[#This Row],[RUT]])-1),"")</f>
        <v>92846000</v>
      </c>
    </row>
    <row r="2429" spans="1:3" x14ac:dyDescent="0.25">
      <c r="A2429" t="s">
        <v>2843</v>
      </c>
      <c r="B2429" t="s">
        <v>2844</v>
      </c>
      <c r="C2429" t="str">
        <f>IFERROR(LEFT(LibresDx[[#This Row],[RUT]],FIND("-",LibresDx[[#This Row],[RUT]])-1),"")</f>
        <v>93558000</v>
      </c>
    </row>
    <row r="2430" spans="1:3" x14ac:dyDescent="0.25">
      <c r="A2430" t="s">
        <v>2833</v>
      </c>
      <c r="B2430" t="s">
        <v>2834</v>
      </c>
      <c r="C2430" t="str">
        <f>IFERROR(LEFT(LibresDx[[#This Row],[RUT]],FIND("-",LibresDx[[#This Row],[RUT]])-1),"")</f>
        <v>96647600</v>
      </c>
    </row>
    <row r="2431" spans="1:3" x14ac:dyDescent="0.25">
      <c r="A2431" t="s">
        <v>2837</v>
      </c>
      <c r="B2431" t="s">
        <v>2838</v>
      </c>
      <c r="C2431" t="str">
        <f>IFERROR(LEFT(LibresDx[[#This Row],[RUT]],FIND("-",LibresDx[[#This Row],[RUT]])-1),"")</f>
        <v>96756170</v>
      </c>
    </row>
    <row r="2432" spans="1:3" x14ac:dyDescent="0.25">
      <c r="A2432" t="s">
        <v>4426</v>
      </c>
      <c r="B2432" t="s">
        <v>4427</v>
      </c>
      <c r="C2432" t="str">
        <f>IFERROR(LEFT(LibresDx[[#This Row],[RUT]],FIND("-",LibresDx[[#This Row],[RUT]])-1),"")</f>
        <v>96757080</v>
      </c>
    </row>
    <row r="2433" spans="1:3" x14ac:dyDescent="0.25">
      <c r="A2433" t="s">
        <v>3778</v>
      </c>
      <c r="B2433" t="s">
        <v>3779</v>
      </c>
      <c r="C2433" t="str">
        <f>IFERROR(LEFT(LibresDx[[#This Row],[RUT]],FIND("-",LibresDx[[#This Row],[RUT]])-1),"")</f>
        <v>96767450</v>
      </c>
    </row>
    <row r="2434" spans="1:3" x14ac:dyDescent="0.25">
      <c r="A2434" t="s">
        <v>5494</v>
      </c>
      <c r="B2434" t="s">
        <v>5831</v>
      </c>
      <c r="C2434" t="str">
        <f>IFERROR(LEFT(LibresDx[[#This Row],[RUT]],FIND("-",LibresDx[[#This Row],[RUT]])-1),"")</f>
        <v>96889610</v>
      </c>
    </row>
    <row r="2435" spans="1:3" x14ac:dyDescent="0.25">
      <c r="A2435" t="s">
        <v>5495</v>
      </c>
      <c r="B2435" t="s">
        <v>2690</v>
      </c>
      <c r="C2435" t="str">
        <f>IFERROR(LEFT(LibresDx[[#This Row],[RUT]],FIND("-",LibresDx[[#This Row],[RUT]])-1),"")</f>
        <v>96989120</v>
      </c>
    </row>
    <row r="2436" spans="1:3" x14ac:dyDescent="0.25">
      <c r="A2436" t="s">
        <v>2835</v>
      </c>
      <c r="B2436" t="s">
        <v>2836</v>
      </c>
      <c r="C2436" t="str">
        <f>IFERROR(LEFT(LibresDx[[#This Row],[RUT]],FIND("-",LibresDx[[#This Row],[RUT]])-1),"")</f>
        <v>96998510</v>
      </c>
    </row>
    <row r="2437" spans="1:3" x14ac:dyDescent="0.25">
      <c r="A2437" t="s">
        <v>2870</v>
      </c>
      <c r="B2437" t="s">
        <v>2871</v>
      </c>
      <c r="C2437" t="str">
        <f>IFERROR(LEFT(LibresDx[[#This Row],[RUT]],FIND("-",LibresDx[[#This Row],[RUT]])-1),"")</f>
        <v>76084154</v>
      </c>
    </row>
    <row r="2438" spans="1:3" x14ac:dyDescent="0.25">
      <c r="A2438" t="s">
        <v>4357</v>
      </c>
      <c r="B2438" t="s">
        <v>4358</v>
      </c>
      <c r="C2438" t="str">
        <f>IFERROR(LEFT(LibresDx[[#This Row],[RUT]],FIND("-",LibresDx[[#This Row],[RUT]])-1),"")</f>
        <v>76002257</v>
      </c>
    </row>
    <row r="2439" spans="1:3" x14ac:dyDescent="0.25">
      <c r="A2439" t="s">
        <v>2876</v>
      </c>
      <c r="B2439" t="s">
        <v>2877</v>
      </c>
      <c r="C2439" t="str">
        <f>IFERROR(LEFT(LibresDx[[#This Row],[RUT]],FIND("-",LibresDx[[#This Row],[RUT]])-1),"")</f>
        <v>76667160</v>
      </c>
    </row>
    <row r="2440" spans="1:3" x14ac:dyDescent="0.25">
      <c r="A2440" t="s">
        <v>4062</v>
      </c>
      <c r="B2440" t="s">
        <v>4063</v>
      </c>
      <c r="C2440" t="str">
        <f>IFERROR(LEFT(LibresDx[[#This Row],[RUT]],FIND("-",LibresDx[[#This Row],[RUT]])-1),"")</f>
        <v>76948361</v>
      </c>
    </row>
    <row r="2441" spans="1:3" x14ac:dyDescent="0.25">
      <c r="A2441" t="s">
        <v>5496</v>
      </c>
      <c r="B2441" t="s">
        <v>5832</v>
      </c>
      <c r="C2441" t="str">
        <f>IFERROR(LEFT(LibresDx[[#This Row],[RUT]],FIND("-",LibresDx[[#This Row],[RUT]])-1),"")</f>
        <v>94226000</v>
      </c>
    </row>
    <row r="2442" spans="1:3" x14ac:dyDescent="0.25">
      <c r="A2442" t="s">
        <v>2872</v>
      </c>
      <c r="B2442" t="s">
        <v>2873</v>
      </c>
      <c r="C2442" t="str">
        <f>IFERROR(LEFT(LibresDx[[#This Row],[RUT]],FIND("-",LibresDx[[#This Row],[RUT]])-1),"")</f>
        <v>96600850</v>
      </c>
    </row>
    <row r="2443" spans="1:3" x14ac:dyDescent="0.25">
      <c r="A2443" t="s">
        <v>5497</v>
      </c>
      <c r="B2443" t="s">
        <v>2873</v>
      </c>
      <c r="C2443" t="str">
        <f>IFERROR(LEFT(LibresDx[[#This Row],[RUT]],FIND("-",LibresDx[[#This Row],[RUT]])-1),"")</f>
        <v>96600850</v>
      </c>
    </row>
    <row r="2444" spans="1:3" x14ac:dyDescent="0.25">
      <c r="A2444" t="s">
        <v>5498</v>
      </c>
      <c r="B2444" t="s">
        <v>2878</v>
      </c>
      <c r="C2444" t="str">
        <f>IFERROR(LEFT(LibresDx[[#This Row],[RUT]],FIND("-",LibresDx[[#This Row],[RUT]])-1),"")</f>
        <v>78200830</v>
      </c>
    </row>
    <row r="2445" spans="1:3" x14ac:dyDescent="0.25">
      <c r="A2445" t="s">
        <v>5499</v>
      </c>
      <c r="B2445" t="s">
        <v>2878</v>
      </c>
      <c r="C2445" t="str">
        <f>IFERROR(LEFT(LibresDx[[#This Row],[RUT]],FIND("-",LibresDx[[#This Row],[RUT]])-1),"")</f>
        <v>78200830</v>
      </c>
    </row>
    <row r="2446" spans="1:3" x14ac:dyDescent="0.25">
      <c r="A2446" t="s">
        <v>4006</v>
      </c>
      <c r="B2446" t="s">
        <v>4007</v>
      </c>
      <c r="C2446" t="str">
        <f>IFERROR(LEFT(LibresDx[[#This Row],[RUT]],FIND("-",LibresDx[[#This Row],[RUT]])-1),"")</f>
        <v>79928280</v>
      </c>
    </row>
    <row r="2447" spans="1:3" x14ac:dyDescent="0.25">
      <c r="A2447" t="s">
        <v>2879</v>
      </c>
      <c r="B2447" t="s">
        <v>2880</v>
      </c>
      <c r="C2447" t="str">
        <f>IFERROR(LEFT(LibresDx[[#This Row],[RUT]],FIND("-",LibresDx[[#This Row],[RUT]])-1),"")</f>
        <v>96656530</v>
      </c>
    </row>
    <row r="2448" spans="1:3" x14ac:dyDescent="0.25">
      <c r="A2448" t="s">
        <v>2883</v>
      </c>
      <c r="B2448" t="s">
        <v>2884</v>
      </c>
      <c r="C2448" t="str">
        <f>IFERROR(LEFT(LibresDx[[#This Row],[RUT]],FIND("-",LibresDx[[#This Row],[RUT]])-1),"")</f>
        <v>76306050</v>
      </c>
    </row>
    <row r="2449" spans="1:3" x14ac:dyDescent="0.25">
      <c r="A2449" t="s">
        <v>2881</v>
      </c>
      <c r="B2449" t="s">
        <v>2882</v>
      </c>
      <c r="C2449" t="str">
        <f>IFERROR(LEFT(LibresDx[[#This Row],[RUT]],FIND("-",LibresDx[[#This Row],[RUT]])-1),"")</f>
        <v>78716100</v>
      </c>
    </row>
    <row r="2450" spans="1:3" x14ac:dyDescent="0.25">
      <c r="A2450" t="s">
        <v>5500</v>
      </c>
      <c r="B2450" t="s">
        <v>655</v>
      </c>
      <c r="C2450" t="str">
        <f>IFERROR(LEFT(LibresDx[[#This Row],[RUT]],FIND("-",LibresDx[[#This Row],[RUT]])-1),"")</f>
        <v>81095400</v>
      </c>
    </row>
    <row r="2451" spans="1:3" x14ac:dyDescent="0.25">
      <c r="A2451" t="s">
        <v>2891</v>
      </c>
      <c r="B2451" t="s">
        <v>2892</v>
      </c>
      <c r="C2451" t="str">
        <f>IFERROR(LEFT(LibresDx[[#This Row],[RUT]],FIND("-",LibresDx[[#This Row],[RUT]])-1),"")</f>
        <v>96602640</v>
      </c>
    </row>
    <row r="2452" spans="1:3" x14ac:dyDescent="0.25">
      <c r="A2452" t="s">
        <v>2889</v>
      </c>
      <c r="B2452" t="s">
        <v>2890</v>
      </c>
      <c r="C2452" t="str">
        <f>IFERROR(LEFT(LibresDx[[#This Row],[RUT]],FIND("-",LibresDx[[#This Row],[RUT]])-1),"")</f>
        <v>96636520</v>
      </c>
    </row>
    <row r="2453" spans="1:3" x14ac:dyDescent="0.25">
      <c r="A2453" t="s">
        <v>5501</v>
      </c>
      <c r="B2453" t="s">
        <v>2898</v>
      </c>
      <c r="C2453" t="str">
        <f>IFERROR(LEFT(LibresDx[[#This Row],[RUT]],FIND("-",LibresDx[[#This Row],[RUT]])-1),"")</f>
        <v>76034901</v>
      </c>
    </row>
    <row r="2454" spans="1:3" x14ac:dyDescent="0.25">
      <c r="A2454" t="s">
        <v>2897</v>
      </c>
      <c r="B2454" t="s">
        <v>2898</v>
      </c>
      <c r="C2454" t="str">
        <f>IFERROR(LEFT(LibresDx[[#This Row],[RUT]],FIND("-",LibresDx[[#This Row],[RUT]])-1),"")</f>
        <v>76034901</v>
      </c>
    </row>
    <row r="2455" spans="1:3" x14ac:dyDescent="0.25">
      <c r="A2455" t="s">
        <v>2899</v>
      </c>
      <c r="B2455" t="s">
        <v>2900</v>
      </c>
      <c r="C2455" t="str">
        <f>IFERROR(LEFT(LibresDx[[#This Row],[RUT]],FIND("-",LibresDx[[#This Row],[RUT]])-1),"")</f>
        <v>76778630</v>
      </c>
    </row>
    <row r="2456" spans="1:3" x14ac:dyDescent="0.25">
      <c r="A2456" t="s">
        <v>2895</v>
      </c>
      <c r="B2456" t="s">
        <v>2896</v>
      </c>
      <c r="C2456" t="str">
        <f>IFERROR(LEFT(LibresDx[[#This Row],[RUT]],FIND("-",LibresDx[[#This Row],[RUT]])-1),"")</f>
        <v>76778720</v>
      </c>
    </row>
    <row r="2457" spans="1:3" x14ac:dyDescent="0.25">
      <c r="A2457" t="s">
        <v>2893</v>
      </c>
      <c r="B2457" t="s">
        <v>2894</v>
      </c>
      <c r="C2457" t="str">
        <f>IFERROR(LEFT(LibresDx[[#This Row],[RUT]],FIND("-",LibresDx[[#This Row],[RUT]])-1),"")</f>
        <v>77337200</v>
      </c>
    </row>
    <row r="2458" spans="1:3" x14ac:dyDescent="0.25">
      <c r="A2458" t="s">
        <v>4273</v>
      </c>
      <c r="B2458" t="s">
        <v>4274</v>
      </c>
      <c r="C2458" t="str">
        <f>IFERROR(LEFT(LibresDx[[#This Row],[RUT]],FIND("-",LibresDx[[#This Row],[RUT]])-1),"")</f>
        <v>77594270</v>
      </c>
    </row>
    <row r="2459" spans="1:3" x14ac:dyDescent="0.25">
      <c r="A2459" t="s">
        <v>5502</v>
      </c>
      <c r="B2459" t="s">
        <v>5833</v>
      </c>
      <c r="C2459" t="str">
        <f>IFERROR(LEFT(LibresDx[[#This Row],[RUT]],FIND("-",LibresDx[[#This Row],[RUT]])-1),"")</f>
        <v>78018950</v>
      </c>
    </row>
    <row r="2460" spans="1:3" x14ac:dyDescent="0.25">
      <c r="A2460" t="s">
        <v>4715</v>
      </c>
      <c r="B2460" t="s">
        <v>4716</v>
      </c>
      <c r="C2460" t="str">
        <f>IFERROR(LEFT(LibresDx[[#This Row],[RUT]],FIND("-",LibresDx[[#This Row],[RUT]])-1),"")</f>
        <v>8665365</v>
      </c>
    </row>
    <row r="2461" spans="1:3" x14ac:dyDescent="0.25">
      <c r="A2461" t="s">
        <v>2901</v>
      </c>
      <c r="B2461" t="s">
        <v>2902</v>
      </c>
      <c r="C2461" t="str">
        <f>IFERROR(LEFT(LibresDx[[#This Row],[RUT]],FIND("-",LibresDx[[#This Row],[RUT]])-1),"")</f>
        <v>77482620</v>
      </c>
    </row>
    <row r="2462" spans="1:3" x14ac:dyDescent="0.25">
      <c r="A2462" t="s">
        <v>4350</v>
      </c>
      <c r="B2462" t="s">
        <v>4351</v>
      </c>
      <c r="C2462" t="str">
        <f>IFERROR(LEFT(LibresDx[[#This Row],[RUT]],FIND("-",LibresDx[[#This Row],[RUT]])-1),"")</f>
        <v>6374858</v>
      </c>
    </row>
    <row r="2463" spans="1:3" x14ac:dyDescent="0.25">
      <c r="A2463" t="s">
        <v>2915</v>
      </c>
      <c r="B2463" t="s">
        <v>2916</v>
      </c>
      <c r="C2463" t="str">
        <f>IFERROR(LEFT(LibresDx[[#This Row],[RUT]],FIND("-",LibresDx[[#This Row],[RUT]])-1),"")</f>
        <v>76053250</v>
      </c>
    </row>
    <row r="2464" spans="1:3" x14ac:dyDescent="0.25">
      <c r="A2464" t="s">
        <v>2909</v>
      </c>
      <c r="B2464" t="s">
        <v>2910</v>
      </c>
      <c r="C2464" t="str">
        <f>IFERROR(LEFT(LibresDx[[#This Row],[RUT]],FIND("-",LibresDx[[#This Row],[RUT]])-1),"")</f>
        <v>76132135</v>
      </c>
    </row>
    <row r="2465" spans="1:3" x14ac:dyDescent="0.25">
      <c r="A2465" t="s">
        <v>2913</v>
      </c>
      <c r="B2465" t="s">
        <v>2914</v>
      </c>
      <c r="C2465" t="str">
        <f>IFERROR(LEFT(LibresDx[[#This Row],[RUT]],FIND("-",LibresDx[[#This Row],[RUT]])-1),"")</f>
        <v>76181799</v>
      </c>
    </row>
    <row r="2466" spans="1:3" x14ac:dyDescent="0.25">
      <c r="A2466" t="s">
        <v>2903</v>
      </c>
      <c r="B2466" t="s">
        <v>2904</v>
      </c>
      <c r="C2466" t="str">
        <f>IFERROR(LEFT(LibresDx[[#This Row],[RUT]],FIND("-",LibresDx[[#This Row],[RUT]])-1),"")</f>
        <v>76186690</v>
      </c>
    </row>
    <row r="2467" spans="1:3" x14ac:dyDescent="0.25">
      <c r="A2467" t="s">
        <v>3996</v>
      </c>
      <c r="B2467" t="s">
        <v>3997</v>
      </c>
      <c r="C2467" t="str">
        <f>IFERROR(LEFT(LibresDx[[#This Row],[RUT]],FIND("-",LibresDx[[#This Row],[RUT]])-1),"")</f>
        <v>76220946</v>
      </c>
    </row>
    <row r="2468" spans="1:3" x14ac:dyDescent="0.25">
      <c r="A2468" t="s">
        <v>2905</v>
      </c>
      <c r="B2468" t="s">
        <v>2906</v>
      </c>
      <c r="C2468" t="str">
        <f>IFERROR(LEFT(LibresDx[[#This Row],[RUT]],FIND("-",LibresDx[[#This Row],[RUT]])-1),"")</f>
        <v>76655510</v>
      </c>
    </row>
    <row r="2469" spans="1:3" x14ac:dyDescent="0.25">
      <c r="A2469" t="s">
        <v>5503</v>
      </c>
      <c r="B2469" t="s">
        <v>2906</v>
      </c>
      <c r="C2469" t="str">
        <f>IFERROR(LEFT(LibresDx[[#This Row],[RUT]],FIND("-",LibresDx[[#This Row],[RUT]])-1),"")</f>
        <v>76655510</v>
      </c>
    </row>
    <row r="2470" spans="1:3" x14ac:dyDescent="0.25">
      <c r="A2470" t="s">
        <v>2911</v>
      </c>
      <c r="B2470" t="s">
        <v>2912</v>
      </c>
      <c r="C2470" t="str">
        <f>IFERROR(LEFT(LibresDx[[#This Row],[RUT]],FIND("-",LibresDx[[#This Row],[RUT]])-1),"")</f>
        <v>77751820</v>
      </c>
    </row>
    <row r="2471" spans="1:3" x14ac:dyDescent="0.25">
      <c r="A2471" t="s">
        <v>4731</v>
      </c>
      <c r="B2471" t="s">
        <v>4732</v>
      </c>
      <c r="C2471" t="str">
        <f>IFERROR(LEFT(LibresDx[[#This Row],[RUT]],FIND("-",LibresDx[[#This Row],[RUT]])-1),"")</f>
        <v>78220890</v>
      </c>
    </row>
    <row r="2472" spans="1:3" x14ac:dyDescent="0.25">
      <c r="A2472" t="s">
        <v>2917</v>
      </c>
      <c r="B2472" t="s">
        <v>2918</v>
      </c>
      <c r="C2472" t="str">
        <f>IFERROR(LEFT(LibresDx[[#This Row],[RUT]],FIND("-",LibresDx[[#This Row],[RUT]])-1),"")</f>
        <v>78418220</v>
      </c>
    </row>
    <row r="2473" spans="1:3" x14ac:dyDescent="0.25">
      <c r="A2473" t="s">
        <v>2907</v>
      </c>
      <c r="B2473" t="s">
        <v>2908</v>
      </c>
      <c r="C2473" t="str">
        <f>IFERROR(LEFT(LibresDx[[#This Row],[RUT]],FIND("-",LibresDx[[#This Row],[RUT]])-1),"")</f>
        <v>89164000</v>
      </c>
    </row>
    <row r="2474" spans="1:3" x14ac:dyDescent="0.25">
      <c r="A2474" t="s">
        <v>4870</v>
      </c>
      <c r="B2474" t="s">
        <v>4871</v>
      </c>
      <c r="C2474" t="str">
        <f>IFERROR(LEFT(LibresDx[[#This Row],[RUT]],FIND("-",LibresDx[[#This Row],[RUT]])-1),"")</f>
        <v>76914602</v>
      </c>
    </row>
    <row r="2475" spans="1:3" x14ac:dyDescent="0.25">
      <c r="A2475" t="s">
        <v>2933</v>
      </c>
      <c r="B2475" t="s">
        <v>2934</v>
      </c>
      <c r="C2475" t="str">
        <f>IFERROR(LEFT(LibresDx[[#This Row],[RUT]],FIND("-",LibresDx[[#This Row],[RUT]])-1),"")</f>
        <v>53312914</v>
      </c>
    </row>
    <row r="2476" spans="1:3" x14ac:dyDescent="0.25">
      <c r="A2476" t="s">
        <v>2931</v>
      </c>
      <c r="B2476" t="s">
        <v>2932</v>
      </c>
      <c r="C2476" t="str">
        <f>IFERROR(LEFT(LibresDx[[#This Row],[RUT]],FIND("-",LibresDx[[#This Row],[RUT]])-1),"")</f>
        <v>53318350</v>
      </c>
    </row>
    <row r="2477" spans="1:3" x14ac:dyDescent="0.25">
      <c r="A2477" t="s">
        <v>5504</v>
      </c>
      <c r="B2477" t="s">
        <v>5834</v>
      </c>
      <c r="C2477" t="str">
        <f>IFERROR(LEFT(LibresDx[[#This Row],[RUT]],FIND("-",LibresDx[[#This Row],[RUT]])-1),"")</f>
        <v>53323198</v>
      </c>
    </row>
    <row r="2478" spans="1:3" x14ac:dyDescent="0.25">
      <c r="A2478" t="s">
        <v>2949</v>
      </c>
      <c r="B2478" t="s">
        <v>2950</v>
      </c>
      <c r="C2478" t="str">
        <f>IFERROR(LEFT(LibresDx[[#This Row],[RUT]],FIND("-",LibresDx[[#This Row],[RUT]])-1),"")</f>
        <v>65076949</v>
      </c>
    </row>
    <row r="2479" spans="1:3" x14ac:dyDescent="0.25">
      <c r="A2479" t="s">
        <v>3900</v>
      </c>
      <c r="B2479" t="s">
        <v>3901</v>
      </c>
      <c r="C2479" t="str">
        <f>IFERROR(LEFT(LibresDx[[#This Row],[RUT]],FIND("-",LibresDx[[#This Row],[RUT]])-1),"")</f>
        <v>69254800</v>
      </c>
    </row>
    <row r="2480" spans="1:3" x14ac:dyDescent="0.25">
      <c r="A2480" t="s">
        <v>2853</v>
      </c>
      <c r="B2480" t="s">
        <v>2854</v>
      </c>
      <c r="C2480" t="str">
        <f>IFERROR(LEFT(LibresDx[[#This Row],[RUT]],FIND("-",LibresDx[[#This Row],[RUT]])-1),"")</f>
        <v>76145416</v>
      </c>
    </row>
    <row r="2481" spans="1:3" x14ac:dyDescent="0.25">
      <c r="A2481" t="s">
        <v>4414</v>
      </c>
      <c r="B2481" t="s">
        <v>4415</v>
      </c>
      <c r="C2481" t="str">
        <f>IFERROR(LEFT(LibresDx[[#This Row],[RUT]],FIND("-",LibresDx[[#This Row],[RUT]])-1),"")</f>
        <v>76178360</v>
      </c>
    </row>
    <row r="2482" spans="1:3" x14ac:dyDescent="0.25">
      <c r="A2482" t="s">
        <v>5505</v>
      </c>
      <c r="B2482" t="s">
        <v>3494</v>
      </c>
      <c r="C2482" t="str">
        <f>IFERROR(LEFT(LibresDx[[#This Row],[RUT]],FIND("-",LibresDx[[#This Row],[RUT]])-1),"")</f>
        <v>76247365</v>
      </c>
    </row>
    <row r="2483" spans="1:3" x14ac:dyDescent="0.25">
      <c r="A2483" t="s">
        <v>2941</v>
      </c>
      <c r="B2483" t="s">
        <v>2942</v>
      </c>
      <c r="C2483" t="str">
        <f>IFERROR(LEFT(LibresDx[[#This Row],[RUT]],FIND("-",LibresDx[[#This Row],[RUT]])-1),"")</f>
        <v>76498520</v>
      </c>
    </row>
    <row r="2484" spans="1:3" x14ac:dyDescent="0.25">
      <c r="A2484" t="s">
        <v>2937</v>
      </c>
      <c r="B2484" t="s">
        <v>2938</v>
      </c>
      <c r="C2484" t="str">
        <f>IFERROR(LEFT(LibresDx[[#This Row],[RUT]],FIND("-",LibresDx[[#This Row],[RUT]])-1),"")</f>
        <v>76890725</v>
      </c>
    </row>
    <row r="2485" spans="1:3" x14ac:dyDescent="0.25">
      <c r="A2485" t="s">
        <v>2927</v>
      </c>
      <c r="B2485" t="s">
        <v>2928</v>
      </c>
      <c r="C2485" t="str">
        <f>IFERROR(LEFT(LibresDx[[#This Row],[RUT]],FIND("-",LibresDx[[#This Row],[RUT]])-1),"")</f>
        <v>77682620</v>
      </c>
    </row>
    <row r="2486" spans="1:3" x14ac:dyDescent="0.25">
      <c r="A2486" t="s">
        <v>5506</v>
      </c>
      <c r="B2486" t="s">
        <v>2928</v>
      </c>
      <c r="C2486" t="str">
        <f>IFERROR(LEFT(LibresDx[[#This Row],[RUT]],FIND("-",LibresDx[[#This Row],[RUT]])-1),"")</f>
        <v>77682620</v>
      </c>
    </row>
    <row r="2487" spans="1:3" x14ac:dyDescent="0.25">
      <c r="A2487" t="s">
        <v>5507</v>
      </c>
      <c r="B2487" t="s">
        <v>5835</v>
      </c>
      <c r="C2487" t="str">
        <f>IFERROR(LEFT(LibresDx[[#This Row],[RUT]],FIND("-",LibresDx[[#This Row],[RUT]])-1),"")</f>
        <v>78793360</v>
      </c>
    </row>
    <row r="2488" spans="1:3" x14ac:dyDescent="0.25">
      <c r="A2488" t="s">
        <v>4346</v>
      </c>
      <c r="B2488" t="s">
        <v>4347</v>
      </c>
      <c r="C2488" t="str">
        <f>IFERROR(LEFT(LibresDx[[#This Row],[RUT]],FIND("-",LibresDx[[#This Row],[RUT]])-1),"")</f>
        <v>79984240</v>
      </c>
    </row>
    <row r="2489" spans="1:3" x14ac:dyDescent="0.25">
      <c r="A2489" t="s">
        <v>4064</v>
      </c>
      <c r="B2489" t="s">
        <v>4065</v>
      </c>
      <c r="C2489" t="str">
        <f>IFERROR(LEFT(LibresDx[[#This Row],[RUT]],FIND("-",LibresDx[[#This Row],[RUT]])-1),"")</f>
        <v>84687500</v>
      </c>
    </row>
    <row r="2490" spans="1:3" x14ac:dyDescent="0.25">
      <c r="A2490" t="s">
        <v>2925</v>
      </c>
      <c r="B2490" t="s">
        <v>2926</v>
      </c>
      <c r="C2490" t="str">
        <f>IFERROR(LEFT(LibresDx[[#This Row],[RUT]],FIND("-",LibresDx[[#This Row],[RUT]])-1),"")</f>
        <v>88381200</v>
      </c>
    </row>
    <row r="2491" spans="1:3" x14ac:dyDescent="0.25">
      <c r="A2491" t="s">
        <v>2945</v>
      </c>
      <c r="B2491" t="s">
        <v>2946</v>
      </c>
      <c r="C2491" t="str">
        <f>IFERROR(LEFT(LibresDx[[#This Row],[RUT]],FIND("-",LibresDx[[#This Row],[RUT]])-1),"")</f>
        <v>91575000</v>
      </c>
    </row>
    <row r="2492" spans="1:3" x14ac:dyDescent="0.25">
      <c r="A2492" t="s">
        <v>5508</v>
      </c>
      <c r="B2492" t="s">
        <v>534</v>
      </c>
      <c r="C2492" t="str">
        <f>IFERROR(LEFT(LibresDx[[#This Row],[RUT]],FIND("-",LibresDx[[#This Row],[RUT]])-1),"")</f>
        <v>94675000</v>
      </c>
    </row>
    <row r="2493" spans="1:3" x14ac:dyDescent="0.25">
      <c r="A2493" t="s">
        <v>4112</v>
      </c>
      <c r="B2493" t="s">
        <v>4113</v>
      </c>
      <c r="C2493" t="str">
        <f>IFERROR(LEFT(LibresDx[[#This Row],[RUT]],FIND("-",LibresDx[[#This Row],[RUT]])-1),"")</f>
        <v>96010000</v>
      </c>
    </row>
    <row r="2494" spans="1:3" x14ac:dyDescent="0.25">
      <c r="A2494" t="s">
        <v>2935</v>
      </c>
      <c r="B2494" t="s">
        <v>2936</v>
      </c>
      <c r="C2494" t="str">
        <f>IFERROR(LEFT(LibresDx[[#This Row],[RUT]],FIND("-",LibresDx[[#This Row],[RUT]])-1),"")</f>
        <v>96500230</v>
      </c>
    </row>
    <row r="2495" spans="1:3" x14ac:dyDescent="0.25">
      <c r="A2495" t="s">
        <v>3692</v>
      </c>
      <c r="B2495" t="s">
        <v>3693</v>
      </c>
      <c r="C2495" t="str">
        <f>IFERROR(LEFT(LibresDx[[#This Row],[RUT]],FIND("-",LibresDx[[#This Row],[RUT]])-1),"")</f>
        <v>96644100</v>
      </c>
    </row>
    <row r="2496" spans="1:3" x14ac:dyDescent="0.25">
      <c r="A2496" t="s">
        <v>5509</v>
      </c>
      <c r="B2496" t="s">
        <v>2940</v>
      </c>
      <c r="C2496" t="str">
        <f>IFERROR(LEFT(LibresDx[[#This Row],[RUT]],FIND("-",LibresDx[[#This Row],[RUT]])-1),"")</f>
        <v>96716200</v>
      </c>
    </row>
    <row r="2497" spans="1:3" x14ac:dyDescent="0.25">
      <c r="A2497" t="s">
        <v>2939</v>
      </c>
      <c r="B2497" t="s">
        <v>2940</v>
      </c>
      <c r="C2497" t="str">
        <f>IFERROR(LEFT(LibresDx[[#This Row],[RUT]],FIND("-",LibresDx[[#This Row],[RUT]])-1),"")</f>
        <v>96716200</v>
      </c>
    </row>
    <row r="2498" spans="1:3" x14ac:dyDescent="0.25">
      <c r="A2498" t="s">
        <v>2947</v>
      </c>
      <c r="B2498" t="s">
        <v>2948</v>
      </c>
      <c r="C2498" t="str">
        <f>IFERROR(LEFT(LibresDx[[#This Row],[RUT]],FIND("-",LibresDx[[#This Row],[RUT]])-1),"")</f>
        <v>96719980</v>
      </c>
    </row>
    <row r="2499" spans="1:3" x14ac:dyDescent="0.25">
      <c r="A2499" t="s">
        <v>2923</v>
      </c>
      <c r="B2499" t="s">
        <v>2924</v>
      </c>
      <c r="C2499" t="str">
        <f>IFERROR(LEFT(LibresDx[[#This Row],[RUT]],FIND("-",LibresDx[[#This Row],[RUT]])-1),"")</f>
        <v>96799250</v>
      </c>
    </row>
    <row r="2500" spans="1:3" x14ac:dyDescent="0.25">
      <c r="A2500" t="s">
        <v>5510</v>
      </c>
      <c r="B2500" t="s">
        <v>5836</v>
      </c>
      <c r="C2500" t="str">
        <f>IFERROR(LEFT(LibresDx[[#This Row],[RUT]],FIND("-",LibresDx[[#This Row],[RUT]])-1),"")</f>
        <v>96868810</v>
      </c>
    </row>
    <row r="2501" spans="1:3" x14ac:dyDescent="0.25">
      <c r="A2501" t="s">
        <v>2921</v>
      </c>
      <c r="B2501" t="s">
        <v>2922</v>
      </c>
      <c r="C2501" t="str">
        <f>IFERROR(LEFT(LibresDx[[#This Row],[RUT]],FIND("-",LibresDx[[#This Row],[RUT]])-1),"")</f>
        <v>96946650</v>
      </c>
    </row>
    <row r="2502" spans="1:3" x14ac:dyDescent="0.25">
      <c r="A2502" t="s">
        <v>2929</v>
      </c>
      <c r="B2502" t="s">
        <v>2930</v>
      </c>
      <c r="C2502" t="str">
        <f>IFERROR(LEFT(LibresDx[[#This Row],[RUT]],FIND("-",LibresDx[[#This Row],[RUT]])-1),"")</f>
        <v>96964510</v>
      </c>
    </row>
    <row r="2503" spans="1:3" x14ac:dyDescent="0.25">
      <c r="A2503" t="s">
        <v>4868</v>
      </c>
      <c r="B2503" t="s">
        <v>4869</v>
      </c>
      <c r="C2503" t="str">
        <f>IFERROR(LEFT(LibresDx[[#This Row],[RUT]],FIND("-",LibresDx[[#This Row],[RUT]])-1),"")</f>
        <v>99588750</v>
      </c>
    </row>
    <row r="2504" spans="1:3" x14ac:dyDescent="0.25">
      <c r="A2504" t="s">
        <v>4600</v>
      </c>
      <c r="B2504" t="s">
        <v>4601</v>
      </c>
      <c r="C2504" t="str">
        <f>IFERROR(LEFT(LibresDx[[#This Row],[RUT]],FIND("-",LibresDx[[#This Row],[RUT]])-1),"")</f>
        <v>61102017</v>
      </c>
    </row>
    <row r="2505" spans="1:3" x14ac:dyDescent="0.25">
      <c r="A2505" t="s">
        <v>5511</v>
      </c>
      <c r="B2505" t="s">
        <v>2954</v>
      </c>
      <c r="C2505" t="str">
        <f>IFERROR(LEFT(LibresDx[[#This Row],[RUT]],FIND("-",LibresDx[[#This Row],[RUT]])-1),"")</f>
        <v>76238834</v>
      </c>
    </row>
    <row r="2506" spans="1:3" x14ac:dyDescent="0.25">
      <c r="A2506" t="s">
        <v>5512</v>
      </c>
      <c r="B2506" t="s">
        <v>2952</v>
      </c>
      <c r="C2506" t="str">
        <f>IFERROR(LEFT(LibresDx[[#This Row],[RUT]],FIND("-",LibresDx[[#This Row],[RUT]])-1),"")</f>
        <v>79576810</v>
      </c>
    </row>
    <row r="2507" spans="1:3" x14ac:dyDescent="0.25">
      <c r="A2507" t="s">
        <v>5513</v>
      </c>
      <c r="B2507" t="s">
        <v>1761</v>
      </c>
      <c r="C2507" t="str">
        <f>IFERROR(LEFT(LibresDx[[#This Row],[RUT]],FIND("-",LibresDx[[#This Row],[RUT]])-1),"")</f>
        <v>96591040</v>
      </c>
    </row>
    <row r="2508" spans="1:3" x14ac:dyDescent="0.25">
      <c r="A2508" t="s">
        <v>2957</v>
      </c>
      <c r="B2508" t="s">
        <v>2958</v>
      </c>
      <c r="C2508" t="str">
        <f>IFERROR(LEFT(LibresDx[[#This Row],[RUT]],FIND("-",LibresDx[[#This Row],[RUT]])-1),"")</f>
        <v>6387756</v>
      </c>
    </row>
    <row r="2509" spans="1:3" x14ac:dyDescent="0.25">
      <c r="A2509" t="s">
        <v>2959</v>
      </c>
      <c r="B2509" t="s">
        <v>2960</v>
      </c>
      <c r="C2509" t="str">
        <f>IFERROR(LEFT(LibresDx[[#This Row],[RUT]],FIND("-",LibresDx[[#This Row],[RUT]])-1),"")</f>
        <v>76172618</v>
      </c>
    </row>
    <row r="2510" spans="1:3" x14ac:dyDescent="0.25">
      <c r="A2510" t="s">
        <v>2955</v>
      </c>
      <c r="B2510" t="s">
        <v>2956</v>
      </c>
      <c r="C2510" t="str">
        <f>IFERROR(LEFT(LibresDx[[#This Row],[RUT]],FIND("-",LibresDx[[#This Row],[RUT]])-1),"")</f>
        <v>76302952</v>
      </c>
    </row>
    <row r="2511" spans="1:3" x14ac:dyDescent="0.25">
      <c r="A2511" t="s">
        <v>4811</v>
      </c>
      <c r="B2511" t="s">
        <v>4812</v>
      </c>
      <c r="C2511" t="str">
        <f>IFERROR(LEFT(LibresDx[[#This Row],[RUT]],FIND("-",LibresDx[[#This Row],[RUT]])-1),"")</f>
        <v>76321700</v>
      </c>
    </row>
    <row r="2512" spans="1:3" x14ac:dyDescent="0.25">
      <c r="A2512" t="s">
        <v>2973</v>
      </c>
      <c r="B2512" t="s">
        <v>2974</v>
      </c>
      <c r="C2512" t="str">
        <f>IFERROR(LEFT(LibresDx[[#This Row],[RUT]],FIND("-",LibresDx[[#This Row],[RUT]])-1),"")</f>
        <v>76389720</v>
      </c>
    </row>
    <row r="2513" spans="1:3" x14ac:dyDescent="0.25">
      <c r="A2513" t="s">
        <v>3998</v>
      </c>
      <c r="B2513" t="s">
        <v>3999</v>
      </c>
      <c r="C2513" t="str">
        <f>IFERROR(LEFT(LibresDx[[#This Row],[RUT]],FIND("-",LibresDx[[#This Row],[RUT]])-1),"")</f>
        <v>77860800</v>
      </c>
    </row>
    <row r="2514" spans="1:3" x14ac:dyDescent="0.25">
      <c r="A2514" t="s">
        <v>2961</v>
      </c>
      <c r="B2514" t="s">
        <v>2962</v>
      </c>
      <c r="C2514" t="str">
        <f>IFERROR(LEFT(LibresDx[[#This Row],[RUT]],FIND("-",LibresDx[[#This Row],[RUT]])-1),"")</f>
        <v>78266740</v>
      </c>
    </row>
    <row r="2515" spans="1:3" x14ac:dyDescent="0.25">
      <c r="A2515" t="s">
        <v>2969</v>
      </c>
      <c r="B2515" t="s">
        <v>2970</v>
      </c>
      <c r="C2515" t="str">
        <f>IFERROR(LEFT(LibresDx[[#This Row],[RUT]],FIND("-",LibresDx[[#This Row],[RUT]])-1),"")</f>
        <v>89489700</v>
      </c>
    </row>
    <row r="2516" spans="1:3" x14ac:dyDescent="0.25">
      <c r="A2516" t="s">
        <v>2967</v>
      </c>
      <c r="B2516" t="s">
        <v>2968</v>
      </c>
      <c r="C2516" t="str">
        <f>IFERROR(LEFT(LibresDx[[#This Row],[RUT]],FIND("-",LibresDx[[#This Row],[RUT]])-1),"")</f>
        <v>91903000</v>
      </c>
    </row>
    <row r="2517" spans="1:3" x14ac:dyDescent="0.25">
      <c r="A2517" t="s">
        <v>2963</v>
      </c>
      <c r="B2517" t="s">
        <v>2964</v>
      </c>
      <c r="C2517" t="str">
        <f>IFERROR(LEFT(LibresDx[[#This Row],[RUT]],FIND("-",LibresDx[[#This Row],[RUT]])-1),"")</f>
        <v>96528740</v>
      </c>
    </row>
    <row r="2518" spans="1:3" x14ac:dyDescent="0.25">
      <c r="A2518" t="s">
        <v>2971</v>
      </c>
      <c r="B2518" t="s">
        <v>2972</v>
      </c>
      <c r="C2518" t="str">
        <f>IFERROR(LEFT(LibresDx[[#This Row],[RUT]],FIND("-",LibresDx[[#This Row],[RUT]])-1),"")</f>
        <v>96795980</v>
      </c>
    </row>
    <row r="2519" spans="1:3" x14ac:dyDescent="0.25">
      <c r="A2519" t="s">
        <v>2965</v>
      </c>
      <c r="B2519" t="s">
        <v>2966</v>
      </c>
      <c r="C2519" t="str">
        <f>IFERROR(LEFT(LibresDx[[#This Row],[RUT]],FIND("-",LibresDx[[#This Row],[RUT]])-1),"")</f>
        <v>96844830</v>
      </c>
    </row>
    <row r="2520" spans="1:3" x14ac:dyDescent="0.25">
      <c r="A2520" t="s">
        <v>2953</v>
      </c>
      <c r="B2520" t="s">
        <v>2954</v>
      </c>
      <c r="C2520" t="str">
        <f>IFERROR(LEFT(LibresDx[[#This Row],[RUT]],FIND("-",LibresDx[[#This Row],[RUT]])-1),"")</f>
        <v>76238834</v>
      </c>
    </row>
    <row r="2521" spans="1:3" x14ac:dyDescent="0.25">
      <c r="A2521" t="s">
        <v>2951</v>
      </c>
      <c r="B2521" t="s">
        <v>2952</v>
      </c>
      <c r="C2521" t="str">
        <f>IFERROR(LEFT(LibresDx[[#This Row],[RUT]],FIND("-",LibresDx[[#This Row],[RUT]])-1),"")</f>
        <v>79576810</v>
      </c>
    </row>
    <row r="2522" spans="1:3" x14ac:dyDescent="0.25">
      <c r="A2522" t="s">
        <v>2977</v>
      </c>
      <c r="B2522" t="s">
        <v>2978</v>
      </c>
      <c r="C2522" t="str">
        <f>IFERROR(LEFT(LibresDx[[#This Row],[RUT]],FIND("-",LibresDx[[#This Row],[RUT]])-1),"")</f>
        <v>76092970</v>
      </c>
    </row>
    <row r="2523" spans="1:3" x14ac:dyDescent="0.25">
      <c r="A2523" t="s">
        <v>4371</v>
      </c>
      <c r="B2523" t="s">
        <v>4372</v>
      </c>
      <c r="C2523" t="str">
        <f>IFERROR(LEFT(LibresDx[[#This Row],[RUT]],FIND("-",LibresDx[[#This Row],[RUT]])-1),"")</f>
        <v>76155310</v>
      </c>
    </row>
    <row r="2524" spans="1:3" x14ac:dyDescent="0.25">
      <c r="A2524" t="s">
        <v>3948</v>
      </c>
      <c r="B2524" t="s">
        <v>3949</v>
      </c>
      <c r="C2524" t="str">
        <f>IFERROR(LEFT(LibresDx[[#This Row],[RUT]],FIND("-",LibresDx[[#This Row],[RUT]])-1),"")</f>
        <v>76301655</v>
      </c>
    </row>
    <row r="2525" spans="1:3" x14ac:dyDescent="0.25">
      <c r="A2525" t="s">
        <v>3846</v>
      </c>
      <c r="B2525" t="s">
        <v>3847</v>
      </c>
      <c r="C2525" t="str">
        <f>IFERROR(LEFT(LibresDx[[#This Row],[RUT]],FIND("-",LibresDx[[#This Row],[RUT]])-1),"")</f>
        <v>76426710</v>
      </c>
    </row>
    <row r="2526" spans="1:3" x14ac:dyDescent="0.25">
      <c r="A2526" t="s">
        <v>2975</v>
      </c>
      <c r="B2526" t="s">
        <v>2976</v>
      </c>
      <c r="C2526" t="str">
        <f>IFERROR(LEFT(LibresDx[[#This Row],[RUT]],FIND("-",LibresDx[[#This Row],[RUT]])-1),"")</f>
        <v>77769740</v>
      </c>
    </row>
    <row r="2527" spans="1:3" x14ac:dyDescent="0.25">
      <c r="A2527" t="s">
        <v>4114</v>
      </c>
      <c r="B2527" t="s">
        <v>4115</v>
      </c>
      <c r="C2527" t="str">
        <f>IFERROR(LEFT(LibresDx[[#This Row],[RUT]],FIND("-",LibresDx[[#This Row],[RUT]])-1),"")</f>
        <v>96939290</v>
      </c>
    </row>
    <row r="2528" spans="1:3" x14ac:dyDescent="0.25">
      <c r="A2528" t="s">
        <v>1409</v>
      </c>
      <c r="B2528" t="s">
        <v>1410</v>
      </c>
      <c r="C2528" t="str">
        <f>IFERROR(LEFT(LibresDx[[#This Row],[RUT]],FIND("-",LibresDx[[#This Row],[RUT]])-1),"")</f>
        <v>78783970</v>
      </c>
    </row>
    <row r="2529" spans="1:3" x14ac:dyDescent="0.25">
      <c r="A2529" t="s">
        <v>5514</v>
      </c>
      <c r="B2529" t="s">
        <v>4829</v>
      </c>
      <c r="C2529" t="str">
        <f>IFERROR(LEFT(LibresDx[[#This Row],[RUT]],FIND("-",LibresDx[[#This Row],[RUT]])-1),"")</f>
        <v>61606500</v>
      </c>
    </row>
    <row r="2530" spans="1:3" x14ac:dyDescent="0.25">
      <c r="A2530" t="s">
        <v>4828</v>
      </c>
      <c r="B2530" t="s">
        <v>4829</v>
      </c>
      <c r="C2530" t="str">
        <f>IFERROR(LEFT(LibresDx[[#This Row],[RUT]],FIND("-",LibresDx[[#This Row],[RUT]])-1),"")</f>
        <v>61606500</v>
      </c>
    </row>
    <row r="2531" spans="1:3" x14ac:dyDescent="0.25">
      <c r="A2531" t="s">
        <v>3780</v>
      </c>
      <c r="B2531" t="s">
        <v>3781</v>
      </c>
      <c r="C2531" t="str">
        <f>IFERROR(LEFT(LibresDx[[#This Row],[RUT]],FIND("-",LibresDx[[#This Row],[RUT]])-1),"")</f>
        <v>61960100</v>
      </c>
    </row>
    <row r="2532" spans="1:3" x14ac:dyDescent="0.25">
      <c r="A2532" t="s">
        <v>4483</v>
      </c>
      <c r="B2532" t="s">
        <v>4484</v>
      </c>
      <c r="C2532" t="str">
        <f>IFERROR(LEFT(LibresDx[[#This Row],[RUT]],FIND("-",LibresDx[[#This Row],[RUT]])-1),"")</f>
        <v>70011730</v>
      </c>
    </row>
    <row r="2533" spans="1:3" x14ac:dyDescent="0.25">
      <c r="A2533" t="s">
        <v>2994</v>
      </c>
      <c r="B2533" t="s">
        <v>2995</v>
      </c>
      <c r="C2533" t="str">
        <f>IFERROR(LEFT(LibresDx[[#This Row],[RUT]],FIND("-",LibresDx[[#This Row],[RUT]])-1),"")</f>
        <v>76038807</v>
      </c>
    </row>
    <row r="2534" spans="1:3" x14ac:dyDescent="0.25">
      <c r="A2534" t="s">
        <v>5515</v>
      </c>
      <c r="B2534" t="s">
        <v>2871</v>
      </c>
      <c r="C2534" t="str">
        <f>IFERROR(LEFT(LibresDx[[#This Row],[RUT]],FIND("-",LibresDx[[#This Row],[RUT]])-1),"")</f>
        <v>76084154</v>
      </c>
    </row>
    <row r="2535" spans="1:3" x14ac:dyDescent="0.25">
      <c r="A2535" t="s">
        <v>5516</v>
      </c>
      <c r="B2535" t="s">
        <v>3006</v>
      </c>
      <c r="C2535" t="str">
        <f>IFERROR(LEFT(LibresDx[[#This Row],[RUT]],FIND("-",LibresDx[[#This Row],[RUT]])-1),"")</f>
        <v>76086539</v>
      </c>
    </row>
    <row r="2536" spans="1:3" x14ac:dyDescent="0.25">
      <c r="A2536" t="s">
        <v>3950</v>
      </c>
      <c r="B2536" t="s">
        <v>3951</v>
      </c>
      <c r="C2536" t="str">
        <f>IFERROR(LEFT(LibresDx[[#This Row],[RUT]],FIND("-",LibresDx[[#This Row],[RUT]])-1),"")</f>
        <v>76111950</v>
      </c>
    </row>
    <row r="2537" spans="1:3" x14ac:dyDescent="0.25">
      <c r="A2537" t="s">
        <v>3000</v>
      </c>
      <c r="B2537" t="s">
        <v>3001</v>
      </c>
      <c r="C2537" t="str">
        <f>IFERROR(LEFT(LibresDx[[#This Row],[RUT]],FIND("-",LibresDx[[#This Row],[RUT]])-1),"")</f>
        <v>76158513</v>
      </c>
    </row>
    <row r="2538" spans="1:3" x14ac:dyDescent="0.25">
      <c r="A2538" t="s">
        <v>4860</v>
      </c>
      <c r="B2538" t="s">
        <v>4861</v>
      </c>
      <c r="C2538" t="str">
        <f>IFERROR(LEFT(LibresDx[[#This Row],[RUT]],FIND("-",LibresDx[[#This Row],[RUT]])-1),"")</f>
        <v>76164278</v>
      </c>
    </row>
    <row r="2539" spans="1:3" x14ac:dyDescent="0.25">
      <c r="A2539" t="s">
        <v>5517</v>
      </c>
      <c r="B2539" t="s">
        <v>3671</v>
      </c>
      <c r="C2539" t="str">
        <f>IFERROR(LEFT(LibresDx[[#This Row],[RUT]],FIND("-",LibresDx[[#This Row],[RUT]])-1),"")</f>
        <v>76541630</v>
      </c>
    </row>
    <row r="2540" spans="1:3" x14ac:dyDescent="0.25">
      <c r="A2540" t="s">
        <v>5518</v>
      </c>
      <c r="B2540" t="s">
        <v>5837</v>
      </c>
      <c r="C2540" t="str">
        <f>IFERROR(LEFT(LibresDx[[#This Row],[RUT]],FIND("-",LibresDx[[#This Row],[RUT]])-1),"")</f>
        <v>77008850</v>
      </c>
    </row>
    <row r="2541" spans="1:3" x14ac:dyDescent="0.25">
      <c r="A2541" t="s">
        <v>5519</v>
      </c>
      <c r="B2541" t="s">
        <v>5838</v>
      </c>
      <c r="C2541" t="str">
        <f>IFERROR(LEFT(LibresDx[[#This Row],[RUT]],FIND("-",LibresDx[[#This Row],[RUT]])-1),"")</f>
        <v>77401819</v>
      </c>
    </row>
    <row r="2542" spans="1:3" x14ac:dyDescent="0.25">
      <c r="A2542" t="s">
        <v>4431</v>
      </c>
      <c r="B2542" t="s">
        <v>4432</v>
      </c>
      <c r="C2542" t="str">
        <f>IFERROR(LEFT(LibresDx[[#This Row],[RUT]],FIND("-",LibresDx[[#This Row],[RUT]])-1),"")</f>
        <v>78035390</v>
      </c>
    </row>
    <row r="2543" spans="1:3" x14ac:dyDescent="0.25">
      <c r="A2543" t="s">
        <v>5520</v>
      </c>
      <c r="B2543" t="s">
        <v>3008</v>
      </c>
      <c r="C2543" t="str">
        <f>IFERROR(LEFT(LibresDx[[#This Row],[RUT]],FIND("-",LibresDx[[#This Row],[RUT]])-1),"")</f>
        <v>79539900</v>
      </c>
    </row>
    <row r="2544" spans="1:3" x14ac:dyDescent="0.25">
      <c r="A2544" t="s">
        <v>2986</v>
      </c>
      <c r="B2544" t="s">
        <v>2987</v>
      </c>
      <c r="C2544" t="str">
        <f>IFERROR(LEFT(LibresDx[[#This Row],[RUT]],FIND("-",LibresDx[[#This Row],[RUT]])-1),"")</f>
        <v>79573830</v>
      </c>
    </row>
    <row r="2545" spans="1:3" x14ac:dyDescent="0.25">
      <c r="A2545" t="s">
        <v>1840</v>
      </c>
      <c r="B2545" t="s">
        <v>1841</v>
      </c>
      <c r="C2545" t="str">
        <f>IFERROR(LEFT(LibresDx[[#This Row],[RUT]],FIND("-",LibresDx[[#This Row],[RUT]])-1),"")</f>
        <v>82557000</v>
      </c>
    </row>
    <row r="2546" spans="1:3" x14ac:dyDescent="0.25">
      <c r="A2546" t="s">
        <v>2992</v>
      </c>
      <c r="B2546" t="s">
        <v>2993</v>
      </c>
      <c r="C2546" t="str">
        <f>IFERROR(LEFT(LibresDx[[#This Row],[RUT]],FIND("-",LibresDx[[#This Row],[RUT]])-1),"")</f>
        <v>92723000</v>
      </c>
    </row>
    <row r="2547" spans="1:3" x14ac:dyDescent="0.25">
      <c r="A2547" t="s">
        <v>2998</v>
      </c>
      <c r="B2547" t="s">
        <v>2999</v>
      </c>
      <c r="C2547" t="str">
        <f>IFERROR(LEFT(LibresDx[[#This Row],[RUT]],FIND("-",LibresDx[[#This Row],[RUT]])-1),"")</f>
        <v>96653890</v>
      </c>
    </row>
    <row r="2548" spans="1:3" x14ac:dyDescent="0.25">
      <c r="A2548" t="s">
        <v>5521</v>
      </c>
      <c r="B2548" t="s">
        <v>2991</v>
      </c>
      <c r="C2548" t="str">
        <f>IFERROR(LEFT(LibresDx[[#This Row],[RUT]],FIND("-",LibresDx[[#This Row],[RUT]])-1),"")</f>
        <v>96662540</v>
      </c>
    </row>
    <row r="2549" spans="1:3" x14ac:dyDescent="0.25">
      <c r="A2549" t="s">
        <v>2996</v>
      </c>
      <c r="B2549" t="s">
        <v>2997</v>
      </c>
      <c r="C2549" t="str">
        <f>IFERROR(LEFT(LibresDx[[#This Row],[RUT]],FIND("-",LibresDx[[#This Row],[RUT]])-1),"")</f>
        <v>96686130</v>
      </c>
    </row>
    <row r="2550" spans="1:3" x14ac:dyDescent="0.25">
      <c r="A2550" t="s">
        <v>3784</v>
      </c>
      <c r="B2550" t="s">
        <v>3785</v>
      </c>
      <c r="C2550" t="str">
        <f>IFERROR(LEFT(LibresDx[[#This Row],[RUT]],FIND("-",LibresDx[[#This Row],[RUT]])-1),"")</f>
        <v>96688340</v>
      </c>
    </row>
    <row r="2551" spans="1:3" x14ac:dyDescent="0.25">
      <c r="A2551" t="s">
        <v>3782</v>
      </c>
      <c r="B2551" t="s">
        <v>3783</v>
      </c>
      <c r="C2551" t="str">
        <f>IFERROR(LEFT(LibresDx[[#This Row],[RUT]],FIND("-",LibresDx[[#This Row],[RUT]])-1),"")</f>
        <v>96725160</v>
      </c>
    </row>
    <row r="2552" spans="1:3" x14ac:dyDescent="0.25">
      <c r="A2552" t="s">
        <v>3004</v>
      </c>
      <c r="B2552" t="s">
        <v>3005</v>
      </c>
      <c r="C2552" t="str">
        <f>IFERROR(LEFT(LibresDx[[#This Row],[RUT]],FIND("-",LibresDx[[#This Row],[RUT]])-1),"")</f>
        <v>96908970</v>
      </c>
    </row>
    <row r="2553" spans="1:3" x14ac:dyDescent="0.25">
      <c r="A2553" t="s">
        <v>3002</v>
      </c>
      <c r="B2553" t="s">
        <v>3003</v>
      </c>
      <c r="C2553" t="str">
        <f>IFERROR(LEFT(LibresDx[[#This Row],[RUT]],FIND("-",LibresDx[[#This Row],[RUT]])-1),"")</f>
        <v>96909330</v>
      </c>
    </row>
    <row r="2554" spans="1:3" x14ac:dyDescent="0.25">
      <c r="A2554" t="s">
        <v>4221</v>
      </c>
      <c r="B2554" t="s">
        <v>4222</v>
      </c>
      <c r="C2554" t="str">
        <f>IFERROR(LEFT(LibresDx[[#This Row],[RUT]],FIND("-",LibresDx[[#This Row],[RUT]])-1),"")</f>
        <v>96953340</v>
      </c>
    </row>
    <row r="2555" spans="1:3" x14ac:dyDescent="0.25">
      <c r="A2555" t="s">
        <v>4553</v>
      </c>
      <c r="B2555" t="s">
        <v>4554</v>
      </c>
      <c r="C2555" t="str">
        <f>IFERROR(LEFT(LibresDx[[#This Row],[RUT]],FIND("-",LibresDx[[#This Row],[RUT]])-1),"")</f>
        <v>99577210</v>
      </c>
    </row>
    <row r="2556" spans="1:3" x14ac:dyDescent="0.25">
      <c r="A2556" t="s">
        <v>2988</v>
      </c>
      <c r="B2556" t="s">
        <v>2989</v>
      </c>
      <c r="C2556" t="str">
        <f>IFERROR(LEFT(LibresDx[[#This Row],[RUT]],FIND("-",LibresDx[[#This Row],[RUT]])-1),"")</f>
        <v>99587520</v>
      </c>
    </row>
    <row r="2557" spans="1:3" x14ac:dyDescent="0.25">
      <c r="A2557" t="s">
        <v>2984</v>
      </c>
      <c r="B2557" t="s">
        <v>2985</v>
      </c>
      <c r="C2557" t="str">
        <f>IFERROR(LEFT(LibresDx[[#This Row],[RUT]],FIND("-",LibresDx[[#This Row],[RUT]])-1),"")</f>
        <v>99594530</v>
      </c>
    </row>
    <row r="2558" spans="1:3" x14ac:dyDescent="0.25">
      <c r="A2558" t="s">
        <v>3129</v>
      </c>
      <c r="B2558" t="s">
        <v>3130</v>
      </c>
      <c r="C2558" t="str">
        <f>IFERROR(LEFT(LibresDx[[#This Row],[RUT]],FIND("-",LibresDx[[#This Row],[RUT]])-1),"")</f>
        <v>76109794</v>
      </c>
    </row>
    <row r="2559" spans="1:3" x14ac:dyDescent="0.25">
      <c r="A2559" t="s">
        <v>3133</v>
      </c>
      <c r="B2559" t="s">
        <v>3134</v>
      </c>
      <c r="C2559" t="str">
        <f>IFERROR(LEFT(LibresDx[[#This Row],[RUT]],FIND("-",LibresDx[[#This Row],[RUT]])-1),"")</f>
        <v>76623520</v>
      </c>
    </row>
    <row r="2560" spans="1:3" x14ac:dyDescent="0.25">
      <c r="A2560" t="s">
        <v>5522</v>
      </c>
      <c r="B2560" t="s">
        <v>5839</v>
      </c>
      <c r="C2560" t="str">
        <f>IFERROR(LEFT(LibresDx[[#This Row],[RUT]],FIND("-",LibresDx[[#This Row],[RUT]])-1),"")</f>
        <v>76640130</v>
      </c>
    </row>
    <row r="2561" spans="1:3" x14ac:dyDescent="0.25">
      <c r="A2561" t="s">
        <v>5523</v>
      </c>
      <c r="B2561" t="s">
        <v>5840</v>
      </c>
      <c r="C2561" t="str">
        <f>IFERROR(LEFT(LibresDx[[#This Row],[RUT]],FIND("-",LibresDx[[#This Row],[RUT]])-1),"")</f>
        <v>76823660</v>
      </c>
    </row>
    <row r="2562" spans="1:3" x14ac:dyDescent="0.25">
      <c r="A2562" t="s">
        <v>3144</v>
      </c>
      <c r="B2562" t="s">
        <v>3145</v>
      </c>
      <c r="C2562" t="str">
        <f>IFERROR(LEFT(LibresDx[[#This Row],[RUT]],FIND("-",LibresDx[[#This Row],[RUT]])-1),"")</f>
        <v>76929340</v>
      </c>
    </row>
    <row r="2563" spans="1:3" x14ac:dyDescent="0.25">
      <c r="A2563" t="s">
        <v>3142</v>
      </c>
      <c r="B2563" t="s">
        <v>3143</v>
      </c>
      <c r="C2563" t="str">
        <f>IFERROR(LEFT(LibresDx[[#This Row],[RUT]],FIND("-",LibresDx[[#This Row],[RUT]])-1),"")</f>
        <v>78001640</v>
      </c>
    </row>
    <row r="2564" spans="1:3" x14ac:dyDescent="0.25">
      <c r="A2564" t="s">
        <v>5524</v>
      </c>
      <c r="B2564" t="s">
        <v>3141</v>
      </c>
      <c r="C2564" t="str">
        <f>IFERROR(LEFT(LibresDx[[#This Row],[RUT]],FIND("-",LibresDx[[#This Row],[RUT]])-1),"")</f>
        <v>78040440</v>
      </c>
    </row>
    <row r="2565" spans="1:3" x14ac:dyDescent="0.25">
      <c r="A2565" t="s">
        <v>3137</v>
      </c>
      <c r="B2565" t="s">
        <v>3138</v>
      </c>
      <c r="C2565" t="str">
        <f>IFERROR(LEFT(LibresDx[[#This Row],[RUT]],FIND("-",LibresDx[[#This Row],[RUT]])-1),"")</f>
        <v>78117890</v>
      </c>
    </row>
    <row r="2566" spans="1:3" x14ac:dyDescent="0.25">
      <c r="A2566" t="s">
        <v>4300</v>
      </c>
      <c r="B2566" t="s">
        <v>4301</v>
      </c>
      <c r="C2566" t="str">
        <f>IFERROR(LEFT(LibresDx[[#This Row],[RUT]],FIND("-",LibresDx[[#This Row],[RUT]])-1),"")</f>
        <v>78750450</v>
      </c>
    </row>
    <row r="2567" spans="1:3" x14ac:dyDescent="0.25">
      <c r="A2567" t="s">
        <v>4850</v>
      </c>
      <c r="B2567" t="s">
        <v>4851</v>
      </c>
      <c r="C2567" t="str">
        <f>IFERROR(LEFT(LibresDx[[#This Row],[RUT]],FIND("-",LibresDx[[#This Row],[RUT]])-1),"")</f>
        <v>78813070</v>
      </c>
    </row>
    <row r="2568" spans="1:3" x14ac:dyDescent="0.25">
      <c r="A2568" t="s">
        <v>5525</v>
      </c>
      <c r="B2568" t="s">
        <v>4851</v>
      </c>
      <c r="C2568" t="str">
        <f>IFERROR(LEFT(LibresDx[[#This Row],[RUT]],FIND("-",LibresDx[[#This Row],[RUT]])-1),"")</f>
        <v>78813070</v>
      </c>
    </row>
    <row r="2569" spans="1:3" x14ac:dyDescent="0.25">
      <c r="A2569" t="s">
        <v>3135</v>
      </c>
      <c r="B2569" t="s">
        <v>3136</v>
      </c>
      <c r="C2569" t="str">
        <f>IFERROR(LEFT(LibresDx[[#This Row],[RUT]],FIND("-",LibresDx[[#This Row],[RUT]])-1),"")</f>
        <v>96554890</v>
      </c>
    </row>
    <row r="2570" spans="1:3" x14ac:dyDescent="0.25">
      <c r="A2570" t="s">
        <v>3139</v>
      </c>
      <c r="B2570" t="s">
        <v>3140</v>
      </c>
      <c r="C2570" t="str">
        <f>IFERROR(LEFT(LibresDx[[#This Row],[RUT]],FIND("-",LibresDx[[#This Row],[RUT]])-1),"")</f>
        <v>96629050</v>
      </c>
    </row>
    <row r="2571" spans="1:3" x14ac:dyDescent="0.25">
      <c r="A2571" t="s">
        <v>3131</v>
      </c>
      <c r="B2571" t="s">
        <v>3132</v>
      </c>
      <c r="C2571" t="str">
        <f>IFERROR(LEFT(LibresDx[[#This Row],[RUT]],FIND("-",LibresDx[[#This Row],[RUT]])-1),"")</f>
        <v>99534220</v>
      </c>
    </row>
    <row r="2572" spans="1:3" x14ac:dyDescent="0.25">
      <c r="A2572" t="s">
        <v>3116</v>
      </c>
      <c r="B2572" t="s">
        <v>3117</v>
      </c>
      <c r="C2572" t="str">
        <f>IFERROR(LEFT(LibresDx[[#This Row],[RUT]],FIND("-",LibresDx[[#This Row],[RUT]])-1),"")</f>
        <v>61606700</v>
      </c>
    </row>
    <row r="2573" spans="1:3" x14ac:dyDescent="0.25">
      <c r="A2573" t="s">
        <v>3114</v>
      </c>
      <c r="B2573" t="s">
        <v>3115</v>
      </c>
      <c r="C2573" t="str">
        <f>IFERROR(LEFT(LibresDx[[#This Row],[RUT]],FIND("-",LibresDx[[#This Row],[RUT]])-1),"")</f>
        <v>76159154</v>
      </c>
    </row>
    <row r="2574" spans="1:3" x14ac:dyDescent="0.25">
      <c r="A2574" t="s">
        <v>3120</v>
      </c>
      <c r="B2574" t="s">
        <v>3121</v>
      </c>
      <c r="C2574" t="str">
        <f>IFERROR(LEFT(LibresDx[[#This Row],[RUT]],FIND("-",LibresDx[[#This Row],[RUT]])-1),"")</f>
        <v>76304550</v>
      </c>
    </row>
    <row r="2575" spans="1:3" x14ac:dyDescent="0.25">
      <c r="A2575" t="s">
        <v>3904</v>
      </c>
      <c r="B2575" t="s">
        <v>3905</v>
      </c>
      <c r="C2575" t="str">
        <f>IFERROR(LEFT(LibresDx[[#This Row],[RUT]],FIND("-",LibresDx[[#This Row],[RUT]])-1),"")</f>
        <v>76930611</v>
      </c>
    </row>
    <row r="2576" spans="1:3" x14ac:dyDescent="0.25">
      <c r="A2576" t="s">
        <v>3902</v>
      </c>
      <c r="B2576" t="s">
        <v>3903</v>
      </c>
      <c r="C2576" t="str">
        <f>IFERROR(LEFT(LibresDx[[#This Row],[RUT]],FIND("-",LibresDx[[#This Row],[RUT]])-1),"")</f>
        <v>78020900</v>
      </c>
    </row>
    <row r="2577" spans="1:3" x14ac:dyDescent="0.25">
      <c r="A2577" t="s">
        <v>3118</v>
      </c>
      <c r="B2577" t="s">
        <v>3119</v>
      </c>
      <c r="C2577" t="str">
        <f>IFERROR(LEFT(LibresDx[[#This Row],[RUT]],FIND("-",LibresDx[[#This Row],[RUT]])-1),"")</f>
        <v>78036610</v>
      </c>
    </row>
    <row r="2578" spans="1:3" x14ac:dyDescent="0.25">
      <c r="A2578" t="s">
        <v>3112</v>
      </c>
      <c r="B2578" t="s">
        <v>3113</v>
      </c>
      <c r="C2578" t="str">
        <f>IFERROR(LEFT(LibresDx[[#This Row],[RUT]],FIND("-",LibresDx[[#This Row],[RUT]])-1),"")</f>
        <v>78102030</v>
      </c>
    </row>
    <row r="2579" spans="1:3" x14ac:dyDescent="0.25">
      <c r="A2579" t="s">
        <v>4404</v>
      </c>
      <c r="B2579" t="s">
        <v>4405</v>
      </c>
      <c r="C2579" t="str">
        <f>IFERROR(LEFT(LibresDx[[#This Row],[RUT]],FIND("-",LibresDx[[#This Row],[RUT]])-1),"")</f>
        <v>79625580</v>
      </c>
    </row>
    <row r="2580" spans="1:3" x14ac:dyDescent="0.25">
      <c r="A2580" t="s">
        <v>3106</v>
      </c>
      <c r="B2580" t="s">
        <v>3107</v>
      </c>
      <c r="C2580" t="str">
        <f>IFERROR(LEFT(LibresDx[[#This Row],[RUT]],FIND("-",LibresDx[[#This Row],[RUT]])-1),"")</f>
        <v>86162600</v>
      </c>
    </row>
    <row r="2581" spans="1:3" x14ac:dyDescent="0.25">
      <c r="A2581" t="s">
        <v>3110</v>
      </c>
      <c r="B2581" t="s">
        <v>3111</v>
      </c>
      <c r="C2581" t="str">
        <f>IFERROR(LEFT(LibresDx[[#This Row],[RUT]],FIND("-",LibresDx[[#This Row],[RUT]])-1),"")</f>
        <v>92279000</v>
      </c>
    </row>
    <row r="2582" spans="1:3" x14ac:dyDescent="0.25">
      <c r="A2582" t="s">
        <v>3108</v>
      </c>
      <c r="B2582" t="s">
        <v>3109</v>
      </c>
      <c r="C2582" t="str">
        <f>IFERROR(LEFT(LibresDx[[#This Row],[RUT]],FIND("-",LibresDx[[#This Row],[RUT]])-1),"")</f>
        <v>99508670</v>
      </c>
    </row>
    <row r="2583" spans="1:3" x14ac:dyDescent="0.25">
      <c r="A2583" t="s">
        <v>3127</v>
      </c>
      <c r="B2583" t="s">
        <v>3128</v>
      </c>
      <c r="C2583" t="str">
        <f>IFERROR(LEFT(LibresDx[[#This Row],[RUT]],FIND("-",LibresDx[[#This Row],[RUT]])-1),"")</f>
        <v>78909220</v>
      </c>
    </row>
    <row r="2584" spans="1:3" x14ac:dyDescent="0.25">
      <c r="A2584" t="s">
        <v>3125</v>
      </c>
      <c r="B2584" t="s">
        <v>3126</v>
      </c>
      <c r="C2584" t="str">
        <f>IFERROR(LEFT(LibresDx[[#This Row],[RUT]],FIND("-",LibresDx[[#This Row],[RUT]])-1),"")</f>
        <v>89854200</v>
      </c>
    </row>
    <row r="2585" spans="1:3" x14ac:dyDescent="0.25">
      <c r="A2585" t="s">
        <v>5526</v>
      </c>
      <c r="B2585" t="s">
        <v>3122</v>
      </c>
      <c r="C2585" t="str">
        <f>IFERROR(LEFT(LibresDx[[#This Row],[RUT]],FIND("-",LibresDx[[#This Row],[RUT]])-1),"")</f>
        <v>96733580</v>
      </c>
    </row>
    <row r="2586" spans="1:3" x14ac:dyDescent="0.25">
      <c r="A2586" t="s">
        <v>3148</v>
      </c>
      <c r="B2586" t="s">
        <v>3149</v>
      </c>
      <c r="C2586" t="str">
        <f>IFERROR(LEFT(LibresDx[[#This Row],[RUT]],FIND("-",LibresDx[[#This Row],[RUT]])-1),"")</f>
        <v>6633267</v>
      </c>
    </row>
    <row r="2587" spans="1:3" x14ac:dyDescent="0.25">
      <c r="A2587" t="s">
        <v>3146</v>
      </c>
      <c r="B2587" t="s">
        <v>3147</v>
      </c>
      <c r="C2587" t="str">
        <f>IFERROR(LEFT(LibresDx[[#This Row],[RUT]],FIND("-",LibresDx[[#This Row],[RUT]])-1),"")</f>
        <v>76582871</v>
      </c>
    </row>
    <row r="2588" spans="1:3" x14ac:dyDescent="0.25">
      <c r="A2588" t="s">
        <v>4294</v>
      </c>
      <c r="B2588" t="s">
        <v>4295</v>
      </c>
      <c r="C2588" t="str">
        <f>IFERROR(LEFT(LibresDx[[#This Row],[RUT]],FIND("-",LibresDx[[#This Row],[RUT]])-1),"")</f>
        <v>77209739</v>
      </c>
    </row>
    <row r="2589" spans="1:3" x14ac:dyDescent="0.25">
      <c r="A2589" t="s">
        <v>3150</v>
      </c>
      <c r="B2589" t="s">
        <v>3151</v>
      </c>
      <c r="C2589" t="str">
        <f>IFERROR(LEFT(LibresDx[[#This Row],[RUT]],FIND("-",LibresDx[[#This Row],[RUT]])-1),"")</f>
        <v>84569900</v>
      </c>
    </row>
    <row r="2590" spans="1:3" x14ac:dyDescent="0.25">
      <c r="A2590" t="s">
        <v>4665</v>
      </c>
      <c r="B2590" t="s">
        <v>4666</v>
      </c>
      <c r="C2590" t="str">
        <f>IFERROR(LEFT(LibresDx[[#This Row],[RUT]],FIND("-",LibresDx[[#This Row],[RUT]])-1),"")</f>
        <v>76026047</v>
      </c>
    </row>
    <row r="2591" spans="1:3" x14ac:dyDescent="0.25">
      <c r="A2591" t="s">
        <v>3196</v>
      </c>
      <c r="B2591" t="s">
        <v>3197</v>
      </c>
      <c r="C2591" t="str">
        <f>IFERROR(LEFT(LibresDx[[#This Row],[RUT]],FIND("-",LibresDx[[#This Row],[RUT]])-1),"")</f>
        <v>76122579</v>
      </c>
    </row>
    <row r="2592" spans="1:3" x14ac:dyDescent="0.25">
      <c r="A2592" t="s">
        <v>5527</v>
      </c>
      <c r="B2592" t="s">
        <v>5841</v>
      </c>
      <c r="C2592" t="str">
        <f>IFERROR(LEFT(LibresDx[[#This Row],[RUT]],FIND("-",LibresDx[[#This Row],[RUT]])-1),"")</f>
        <v>76905559</v>
      </c>
    </row>
    <row r="2593" spans="1:3" x14ac:dyDescent="0.25">
      <c r="A2593" t="s">
        <v>5528</v>
      </c>
      <c r="B2593" t="s">
        <v>5842</v>
      </c>
      <c r="C2593" t="str">
        <f>IFERROR(LEFT(LibresDx[[#This Row],[RUT]],FIND("-",LibresDx[[#This Row],[RUT]])-1),"")</f>
        <v>76978695</v>
      </c>
    </row>
    <row r="2594" spans="1:3" x14ac:dyDescent="0.25">
      <c r="A2594" t="s">
        <v>5529</v>
      </c>
      <c r="B2594" t="s">
        <v>5843</v>
      </c>
      <c r="C2594" t="str">
        <f>IFERROR(LEFT(LibresDx[[#This Row],[RUT]],FIND("-",LibresDx[[#This Row],[RUT]])-1),"")</f>
        <v>77057144</v>
      </c>
    </row>
    <row r="2595" spans="1:3" x14ac:dyDescent="0.25">
      <c r="A2595" t="s">
        <v>5530</v>
      </c>
      <c r="B2595" t="s">
        <v>5844</v>
      </c>
      <c r="C2595" t="str">
        <f>IFERROR(LEFT(LibresDx[[#This Row],[RUT]],FIND("-",LibresDx[[#This Row],[RUT]])-1),"")</f>
        <v>77160672</v>
      </c>
    </row>
    <row r="2596" spans="1:3" x14ac:dyDescent="0.25">
      <c r="A2596" t="s">
        <v>4691</v>
      </c>
      <c r="B2596" t="s">
        <v>4692</v>
      </c>
      <c r="C2596" t="str">
        <f>IFERROR(LEFT(LibresDx[[#This Row],[RUT]],FIND("-",LibresDx[[#This Row],[RUT]])-1),"")</f>
        <v>78957530</v>
      </c>
    </row>
    <row r="2597" spans="1:3" x14ac:dyDescent="0.25">
      <c r="A2597" t="s">
        <v>4899</v>
      </c>
      <c r="B2597" t="s">
        <v>4900</v>
      </c>
      <c r="C2597" t="str">
        <f>IFERROR(LEFT(LibresDx[[#This Row],[RUT]],FIND("-",LibresDx[[#This Row],[RUT]])-1),"")</f>
        <v>96542490</v>
      </c>
    </row>
    <row r="2598" spans="1:3" x14ac:dyDescent="0.25">
      <c r="A2598" t="s">
        <v>3198</v>
      </c>
      <c r="B2598" t="s">
        <v>3199</v>
      </c>
      <c r="C2598" t="str">
        <f>IFERROR(LEFT(LibresDx[[#This Row],[RUT]],FIND("-",LibresDx[[#This Row],[RUT]])-1),"")</f>
        <v>96795700</v>
      </c>
    </row>
    <row r="2599" spans="1:3" x14ac:dyDescent="0.25">
      <c r="A2599" t="s">
        <v>5531</v>
      </c>
      <c r="B2599" t="s">
        <v>3199</v>
      </c>
      <c r="C2599" t="str">
        <f>IFERROR(LEFT(LibresDx[[#This Row],[RUT]],FIND("-",LibresDx[[#This Row],[RUT]])-1),"")</f>
        <v>96795700</v>
      </c>
    </row>
    <row r="2600" spans="1:3" x14ac:dyDescent="0.25">
      <c r="A2600" t="s">
        <v>1607</v>
      </c>
      <c r="B2600" t="s">
        <v>1608</v>
      </c>
      <c r="C2600" t="str">
        <f>IFERROR(LEFT(LibresDx[[#This Row],[RUT]],FIND("-",LibresDx[[#This Row],[RUT]])-1),"")</f>
        <v>61606901</v>
      </c>
    </row>
    <row r="2601" spans="1:3" x14ac:dyDescent="0.25">
      <c r="A2601" t="s">
        <v>3218</v>
      </c>
      <c r="B2601" t="s">
        <v>3219</v>
      </c>
      <c r="C2601" t="str">
        <f>IFERROR(LEFT(LibresDx[[#This Row],[RUT]],FIND("-",LibresDx[[#This Row],[RUT]])-1),"")</f>
        <v>71918300</v>
      </c>
    </row>
    <row r="2602" spans="1:3" x14ac:dyDescent="0.25">
      <c r="A2602" t="s">
        <v>3962</v>
      </c>
      <c r="B2602" t="s">
        <v>3963</v>
      </c>
      <c r="C2602" t="str">
        <f>IFERROR(LEFT(LibresDx[[#This Row],[RUT]],FIND("-",LibresDx[[#This Row],[RUT]])-1),"")</f>
        <v>76164267</v>
      </c>
    </row>
    <row r="2603" spans="1:3" x14ac:dyDescent="0.25">
      <c r="A2603" t="s">
        <v>3216</v>
      </c>
      <c r="B2603" t="s">
        <v>3217</v>
      </c>
      <c r="C2603" t="str">
        <f>IFERROR(LEFT(LibresDx[[#This Row],[RUT]],FIND("-",LibresDx[[#This Row],[RUT]])-1),"")</f>
        <v>76501696</v>
      </c>
    </row>
    <row r="2604" spans="1:3" x14ac:dyDescent="0.25">
      <c r="A2604" t="s">
        <v>3960</v>
      </c>
      <c r="B2604" t="s">
        <v>3961</v>
      </c>
      <c r="C2604" t="str">
        <f>IFERROR(LEFT(LibresDx[[#This Row],[RUT]],FIND("-",LibresDx[[#This Row],[RUT]])-1),"")</f>
        <v>76729799</v>
      </c>
    </row>
    <row r="2605" spans="1:3" x14ac:dyDescent="0.25">
      <c r="A2605" t="s">
        <v>3214</v>
      </c>
      <c r="B2605" t="s">
        <v>3215</v>
      </c>
      <c r="C2605" t="str">
        <f>IFERROR(LEFT(LibresDx[[#This Row],[RUT]],FIND("-",LibresDx[[#This Row],[RUT]])-1),"")</f>
        <v>77981810</v>
      </c>
    </row>
    <row r="2606" spans="1:3" x14ac:dyDescent="0.25">
      <c r="A2606" t="s">
        <v>4830</v>
      </c>
      <c r="B2606" t="s">
        <v>4831</v>
      </c>
      <c r="C2606" t="str">
        <f>IFERROR(LEFT(LibresDx[[#This Row],[RUT]],FIND("-",LibresDx[[#This Row],[RUT]])-1),"")</f>
        <v>61606600</v>
      </c>
    </row>
    <row r="2607" spans="1:3" x14ac:dyDescent="0.25">
      <c r="A2607" t="s">
        <v>5532</v>
      </c>
      <c r="B2607" t="s">
        <v>5845</v>
      </c>
      <c r="C2607" t="str">
        <f>IFERROR(LEFT(LibresDx[[#This Row],[RUT]],FIND("-",LibresDx[[#This Row],[RUT]])-1),"")</f>
        <v>76097965</v>
      </c>
    </row>
    <row r="2608" spans="1:3" x14ac:dyDescent="0.25">
      <c r="A2608" t="s">
        <v>3848</v>
      </c>
      <c r="B2608" t="s">
        <v>3849</v>
      </c>
      <c r="C2608" t="str">
        <f>IFERROR(LEFT(LibresDx[[#This Row],[RUT]],FIND("-",LibresDx[[#This Row],[RUT]])-1),"")</f>
        <v>77194550</v>
      </c>
    </row>
    <row r="2609" spans="1:3" x14ac:dyDescent="0.25">
      <c r="A2609" t="s">
        <v>3248</v>
      </c>
      <c r="B2609" t="s">
        <v>3249</v>
      </c>
      <c r="C2609" t="str">
        <f>IFERROR(LEFT(LibresDx[[#This Row],[RUT]],FIND("-",LibresDx[[#This Row],[RUT]])-1),"")</f>
        <v>96662780</v>
      </c>
    </row>
    <row r="2610" spans="1:3" x14ac:dyDescent="0.25">
      <c r="A2610" t="s">
        <v>5533</v>
      </c>
      <c r="B2610" t="s">
        <v>5846</v>
      </c>
      <c r="C2610" t="str">
        <f>IFERROR(LEFT(LibresDx[[#This Row],[RUT]],FIND("-",LibresDx[[#This Row],[RUT]])-1),"")</f>
        <v>96766340</v>
      </c>
    </row>
    <row r="2611" spans="1:3" x14ac:dyDescent="0.25">
      <c r="A2611" t="s">
        <v>3250</v>
      </c>
      <c r="B2611" t="s">
        <v>3251</v>
      </c>
      <c r="C2611" t="str">
        <f>IFERROR(LEFT(LibresDx[[#This Row],[RUT]],FIND("-",LibresDx[[#This Row],[RUT]])-1),"")</f>
        <v>96872220</v>
      </c>
    </row>
    <row r="2612" spans="1:3" x14ac:dyDescent="0.25">
      <c r="A2612" t="s">
        <v>4154</v>
      </c>
      <c r="B2612" t="s">
        <v>4155</v>
      </c>
      <c r="C2612" t="str">
        <f>IFERROR(LEFT(LibresDx[[#This Row],[RUT]],FIND("-",LibresDx[[#This Row],[RUT]])-1),"")</f>
        <v>76365545</v>
      </c>
    </row>
    <row r="2613" spans="1:3" x14ac:dyDescent="0.25">
      <c r="A2613" t="s">
        <v>3262</v>
      </c>
      <c r="B2613" t="s">
        <v>3263</v>
      </c>
      <c r="C2613" t="str">
        <f>IFERROR(LEFT(LibresDx[[#This Row],[RUT]],FIND("-",LibresDx[[#This Row],[RUT]])-1),"")</f>
        <v>76837530</v>
      </c>
    </row>
    <row r="2614" spans="1:3" x14ac:dyDescent="0.25">
      <c r="A2614" t="s">
        <v>5534</v>
      </c>
      <c r="B2614" t="s">
        <v>5847</v>
      </c>
      <c r="C2614" t="str">
        <f>IFERROR(LEFT(LibresDx[[#This Row],[RUT]],FIND("-",LibresDx[[#This Row],[RUT]])-1),"")</f>
        <v>76874214</v>
      </c>
    </row>
    <row r="2615" spans="1:3" x14ac:dyDescent="0.25">
      <c r="A2615" t="s">
        <v>5535</v>
      </c>
      <c r="B2615" t="s">
        <v>3253</v>
      </c>
      <c r="C2615" t="str">
        <f>IFERROR(LEFT(LibresDx[[#This Row],[RUT]],FIND("-",LibresDx[[#This Row],[RUT]])-1),"")</f>
        <v>84485800</v>
      </c>
    </row>
    <row r="2616" spans="1:3" x14ac:dyDescent="0.25">
      <c r="A2616" t="s">
        <v>3252</v>
      </c>
      <c r="B2616" t="s">
        <v>3253</v>
      </c>
      <c r="C2616" t="str">
        <f>IFERROR(LEFT(LibresDx[[#This Row],[RUT]],FIND("-",LibresDx[[#This Row],[RUT]])-1),"")</f>
        <v>84485800</v>
      </c>
    </row>
    <row r="2617" spans="1:3" x14ac:dyDescent="0.25">
      <c r="A2617" t="s">
        <v>3260</v>
      </c>
      <c r="B2617" t="s">
        <v>3261</v>
      </c>
      <c r="C2617" t="str">
        <f>IFERROR(LEFT(LibresDx[[#This Row],[RUT]],FIND("-",LibresDx[[#This Row],[RUT]])-1),"")</f>
        <v>93367000</v>
      </c>
    </row>
    <row r="2618" spans="1:3" x14ac:dyDescent="0.25">
      <c r="A2618" t="s">
        <v>4223</v>
      </c>
      <c r="B2618" t="s">
        <v>4224</v>
      </c>
      <c r="C2618" t="str">
        <f>IFERROR(LEFT(LibresDx[[#This Row],[RUT]],FIND("-",LibresDx[[#This Row],[RUT]])-1),"")</f>
        <v>96525040</v>
      </c>
    </row>
    <row r="2619" spans="1:3" x14ac:dyDescent="0.25">
      <c r="A2619" t="s">
        <v>3256</v>
      </c>
      <c r="B2619" t="s">
        <v>3257</v>
      </c>
      <c r="C2619" t="str">
        <f>IFERROR(LEFT(LibresDx[[#This Row],[RUT]],FIND("-",LibresDx[[#This Row],[RUT]])-1),"")</f>
        <v>96904960</v>
      </c>
    </row>
    <row r="2620" spans="1:3" x14ac:dyDescent="0.25">
      <c r="A2620" t="s">
        <v>5536</v>
      </c>
      <c r="B2620" t="s">
        <v>3257</v>
      </c>
      <c r="C2620" t="str">
        <f>IFERROR(LEFT(LibresDx[[#This Row],[RUT]],FIND("-",LibresDx[[#This Row],[RUT]])-1),"")</f>
        <v>96904960</v>
      </c>
    </row>
    <row r="2621" spans="1:3" x14ac:dyDescent="0.25">
      <c r="A2621" t="s">
        <v>3790</v>
      </c>
      <c r="B2621" t="s">
        <v>3791</v>
      </c>
      <c r="C2621" t="str">
        <f>IFERROR(LEFT(LibresDx[[#This Row],[RUT]],FIND("-",LibresDx[[#This Row],[RUT]])-1),"")</f>
        <v>96910300</v>
      </c>
    </row>
    <row r="2622" spans="1:3" x14ac:dyDescent="0.25">
      <c r="A2622" t="s">
        <v>3254</v>
      </c>
      <c r="B2622" t="s">
        <v>3255</v>
      </c>
      <c r="C2622" t="str">
        <f>IFERROR(LEFT(LibresDx[[#This Row],[RUT]],FIND("-",LibresDx[[#This Row],[RUT]])-1),"")</f>
        <v>99592820</v>
      </c>
    </row>
    <row r="2623" spans="1:3" x14ac:dyDescent="0.25">
      <c r="A2623" t="s">
        <v>3264</v>
      </c>
      <c r="B2623" t="s">
        <v>3265</v>
      </c>
      <c r="C2623" t="str">
        <f>IFERROR(LEFT(LibresDx[[#This Row],[RUT]],FIND("-",LibresDx[[#This Row],[RUT]])-1),"")</f>
        <v>99594180</v>
      </c>
    </row>
    <row r="2624" spans="1:3" x14ac:dyDescent="0.25">
      <c r="A2624" t="s">
        <v>5537</v>
      </c>
      <c r="B2624" t="s">
        <v>3265</v>
      </c>
      <c r="C2624" t="str">
        <f>IFERROR(LEFT(LibresDx[[#This Row],[RUT]],FIND("-",LibresDx[[#This Row],[RUT]])-1),"")</f>
        <v>99594180</v>
      </c>
    </row>
    <row r="2625" spans="1:3" x14ac:dyDescent="0.25">
      <c r="A2625" t="s">
        <v>3258</v>
      </c>
      <c r="B2625" t="s">
        <v>3259</v>
      </c>
      <c r="C2625" t="str">
        <f>IFERROR(LEFT(LibresDx[[#This Row],[RUT]],FIND("-",LibresDx[[#This Row],[RUT]])-1),"")</f>
        <v>99598900</v>
      </c>
    </row>
    <row r="2626" spans="1:3" x14ac:dyDescent="0.25">
      <c r="A2626" t="s">
        <v>3792</v>
      </c>
      <c r="B2626" t="s">
        <v>3793</v>
      </c>
      <c r="C2626" t="str">
        <f>IFERROR(LEFT(LibresDx[[#This Row],[RUT]],FIND("-",LibresDx[[#This Row],[RUT]])-1),"")</f>
        <v>76279288</v>
      </c>
    </row>
    <row r="2627" spans="1:3" x14ac:dyDescent="0.25">
      <c r="A2627" t="s">
        <v>5538</v>
      </c>
      <c r="B2627" t="s">
        <v>5848</v>
      </c>
      <c r="C2627" t="str">
        <f>IFERROR(LEFT(LibresDx[[#This Row],[RUT]],FIND("-",LibresDx[[#This Row],[RUT]])-1),"")</f>
        <v>76837472</v>
      </c>
    </row>
    <row r="2628" spans="1:3" x14ac:dyDescent="0.25">
      <c r="A2628" t="s">
        <v>3268</v>
      </c>
      <c r="B2628" t="s">
        <v>3269</v>
      </c>
      <c r="C2628" t="str">
        <f>IFERROR(LEFT(LibresDx[[#This Row],[RUT]],FIND("-",LibresDx[[#This Row],[RUT]])-1),"")</f>
        <v>77742270</v>
      </c>
    </row>
    <row r="2629" spans="1:3" x14ac:dyDescent="0.25">
      <c r="A2629" t="s">
        <v>3270</v>
      </c>
      <c r="B2629" t="s">
        <v>3271</v>
      </c>
      <c r="C2629" t="str">
        <f>IFERROR(LEFT(LibresDx[[#This Row],[RUT]],FIND("-",LibresDx[[#This Row],[RUT]])-1),"")</f>
        <v>79925870</v>
      </c>
    </row>
    <row r="2630" spans="1:3" x14ac:dyDescent="0.25">
      <c r="A2630" t="s">
        <v>5539</v>
      </c>
      <c r="B2630" t="s">
        <v>1428</v>
      </c>
      <c r="C2630" t="str">
        <f>IFERROR(LEFT(LibresDx[[#This Row],[RUT]],FIND("-",LibresDx[[#This Row],[RUT]])-1),"")</f>
        <v>83659400</v>
      </c>
    </row>
    <row r="2631" spans="1:3" x14ac:dyDescent="0.25">
      <c r="A2631" t="s">
        <v>5540</v>
      </c>
      <c r="B2631" t="s">
        <v>5849</v>
      </c>
      <c r="C2631" t="str">
        <f>IFERROR(LEFT(LibresDx[[#This Row],[RUT]],FIND("-",LibresDx[[#This Row],[RUT]])-1),"")</f>
        <v>96595680</v>
      </c>
    </row>
    <row r="2632" spans="1:3" x14ac:dyDescent="0.25">
      <c r="A2632" t="s">
        <v>3266</v>
      </c>
      <c r="B2632" t="s">
        <v>3267</v>
      </c>
      <c r="C2632" t="str">
        <f>IFERROR(LEFT(LibresDx[[#This Row],[RUT]],FIND("-",LibresDx[[#This Row],[RUT]])-1),"")</f>
        <v>96974330</v>
      </c>
    </row>
    <row r="2633" spans="1:3" x14ac:dyDescent="0.25">
      <c r="A2633" t="s">
        <v>3850</v>
      </c>
      <c r="B2633" t="s">
        <v>3851</v>
      </c>
      <c r="C2633" t="str">
        <f>IFERROR(LEFT(LibresDx[[#This Row],[RUT]],FIND("-",LibresDx[[#This Row],[RUT]])-1),"")</f>
        <v>5844912</v>
      </c>
    </row>
    <row r="2634" spans="1:3" x14ac:dyDescent="0.25">
      <c r="A2634" t="s">
        <v>4695</v>
      </c>
      <c r="B2634" t="s">
        <v>4696</v>
      </c>
      <c r="C2634" t="str">
        <f>IFERROR(LEFT(LibresDx[[#This Row],[RUT]],FIND("-",LibresDx[[#This Row],[RUT]])-1),"")</f>
        <v>76090328</v>
      </c>
    </row>
    <row r="2635" spans="1:3" x14ac:dyDescent="0.25">
      <c r="A2635" t="s">
        <v>3908</v>
      </c>
      <c r="B2635" t="s">
        <v>3909</v>
      </c>
      <c r="C2635" t="str">
        <f>IFERROR(LEFT(LibresDx[[#This Row],[RUT]],FIND("-",LibresDx[[#This Row],[RUT]])-1),"")</f>
        <v>76090349</v>
      </c>
    </row>
    <row r="2636" spans="1:3" x14ac:dyDescent="0.25">
      <c r="A2636" t="s">
        <v>4342</v>
      </c>
      <c r="B2636" t="s">
        <v>4343</v>
      </c>
      <c r="C2636" t="str">
        <f>IFERROR(LEFT(LibresDx[[#This Row],[RUT]],FIND("-",LibresDx[[#This Row],[RUT]])-1),"")</f>
        <v>76272745</v>
      </c>
    </row>
    <row r="2637" spans="1:3" x14ac:dyDescent="0.25">
      <c r="A2637" t="s">
        <v>4862</v>
      </c>
      <c r="B2637" t="s">
        <v>4863</v>
      </c>
      <c r="C2637" t="str">
        <f>IFERROR(LEFT(LibresDx[[#This Row],[RUT]],FIND("-",LibresDx[[#This Row],[RUT]])-1),"")</f>
        <v>77835130</v>
      </c>
    </row>
    <row r="2638" spans="1:3" x14ac:dyDescent="0.25">
      <c r="A2638" t="s">
        <v>3278</v>
      </c>
      <c r="B2638" t="s">
        <v>3279</v>
      </c>
      <c r="C2638" t="str">
        <f>IFERROR(LEFT(LibresDx[[#This Row],[RUT]],FIND("-",LibresDx[[#This Row],[RUT]])-1),"")</f>
        <v>78483600</v>
      </c>
    </row>
    <row r="2639" spans="1:3" x14ac:dyDescent="0.25">
      <c r="A2639" t="s">
        <v>3280</v>
      </c>
      <c r="B2639" t="s">
        <v>3281</v>
      </c>
      <c r="C2639" t="str">
        <f>IFERROR(LEFT(LibresDx[[#This Row],[RUT]],FIND("-",LibresDx[[#This Row],[RUT]])-1),"")</f>
        <v>78791770</v>
      </c>
    </row>
    <row r="2640" spans="1:3" x14ac:dyDescent="0.25">
      <c r="A2640" t="s">
        <v>3276</v>
      </c>
      <c r="B2640" t="s">
        <v>3277</v>
      </c>
      <c r="C2640" t="str">
        <f>IFERROR(LEFT(LibresDx[[#This Row],[RUT]],FIND("-",LibresDx[[#This Row],[RUT]])-1),"")</f>
        <v>85629200</v>
      </c>
    </row>
    <row r="2641" spans="1:3" x14ac:dyDescent="0.25">
      <c r="A2641" t="s">
        <v>3680</v>
      </c>
      <c r="B2641" t="s">
        <v>3681</v>
      </c>
      <c r="C2641" t="str">
        <f>IFERROR(LEFT(LibresDx[[#This Row],[RUT]],FIND("-",LibresDx[[#This Row],[RUT]])-1),"")</f>
        <v>96784510</v>
      </c>
    </row>
    <row r="2642" spans="1:3" x14ac:dyDescent="0.25">
      <c r="A2642" t="s">
        <v>3274</v>
      </c>
      <c r="B2642" t="s">
        <v>3275</v>
      </c>
      <c r="C2642" t="str">
        <f>IFERROR(LEFT(LibresDx[[#This Row],[RUT]],FIND("-",LibresDx[[#This Row],[RUT]])-1),"")</f>
        <v>99504220</v>
      </c>
    </row>
    <row r="2643" spans="1:3" x14ac:dyDescent="0.25">
      <c r="A2643" t="s">
        <v>2979</v>
      </c>
      <c r="B2643" t="s">
        <v>2980</v>
      </c>
      <c r="C2643" t="str">
        <f>IFERROR(LEFT(LibresDx[[#This Row],[RUT]],FIND("-",LibresDx[[#This Row],[RUT]])-1),"")</f>
        <v>76508610</v>
      </c>
    </row>
    <row r="2644" spans="1:3" x14ac:dyDescent="0.25">
      <c r="A2644" t="s">
        <v>2981</v>
      </c>
      <c r="B2644" t="s">
        <v>2982</v>
      </c>
      <c r="C2644" t="str">
        <f>IFERROR(LEFT(LibresDx[[#This Row],[RUT]],FIND("-",LibresDx[[#This Row],[RUT]])-1),"")</f>
        <v>77856200</v>
      </c>
    </row>
    <row r="2645" spans="1:3" x14ac:dyDescent="0.25">
      <c r="A2645" t="s">
        <v>3019</v>
      </c>
      <c r="B2645" t="s">
        <v>3020</v>
      </c>
      <c r="C2645" t="str">
        <f>IFERROR(LEFT(LibresDx[[#This Row],[RUT]],FIND("-",LibresDx[[#This Row],[RUT]])-1),"")</f>
        <v>61113000</v>
      </c>
    </row>
    <row r="2646" spans="1:3" x14ac:dyDescent="0.25">
      <c r="A2646" t="s">
        <v>3015</v>
      </c>
      <c r="B2646" t="s">
        <v>3016</v>
      </c>
      <c r="C2646" t="str">
        <f>IFERROR(LEFT(LibresDx[[#This Row],[RUT]],FIND("-",LibresDx[[#This Row],[RUT]])-1),"")</f>
        <v>61608502</v>
      </c>
    </row>
    <row r="2647" spans="1:3" x14ac:dyDescent="0.25">
      <c r="A2647" t="s">
        <v>5541</v>
      </c>
      <c r="B2647" t="s">
        <v>5850</v>
      </c>
      <c r="C2647" t="str">
        <f>IFERROR(LEFT(LibresDx[[#This Row],[RUT]],FIND("-",LibresDx[[#This Row],[RUT]])-1),"")</f>
        <v>7230954</v>
      </c>
    </row>
    <row r="2648" spans="1:3" x14ac:dyDescent="0.25">
      <c r="A2648" t="s">
        <v>3049</v>
      </c>
      <c r="B2648" t="s">
        <v>3050</v>
      </c>
      <c r="C2648" t="str">
        <f>IFERROR(LEFT(LibresDx[[#This Row],[RUT]],FIND("-",LibresDx[[#This Row],[RUT]])-1),"")</f>
        <v>76180068</v>
      </c>
    </row>
    <row r="2649" spans="1:3" x14ac:dyDescent="0.25">
      <c r="A2649" t="s">
        <v>3035</v>
      </c>
      <c r="B2649" t="s">
        <v>3036</v>
      </c>
      <c r="C2649" t="str">
        <f>IFERROR(LEFT(LibresDx[[#This Row],[RUT]],FIND("-",LibresDx[[#This Row],[RUT]])-1),"")</f>
        <v>76197065</v>
      </c>
    </row>
    <row r="2650" spans="1:3" x14ac:dyDescent="0.25">
      <c r="A2650" t="s">
        <v>3037</v>
      </c>
      <c r="B2650" t="s">
        <v>3038</v>
      </c>
      <c r="C2650" t="str">
        <f>IFERROR(LEFT(LibresDx[[#This Row],[RUT]],FIND("-",LibresDx[[#This Row],[RUT]])-1),"")</f>
        <v>76623620</v>
      </c>
    </row>
    <row r="2651" spans="1:3" x14ac:dyDescent="0.25">
      <c r="A2651" t="s">
        <v>4596</v>
      </c>
      <c r="B2651" t="s">
        <v>4597</v>
      </c>
      <c r="C2651" t="str">
        <f>IFERROR(LEFT(LibresDx[[#This Row],[RUT]],FIND("-",LibresDx[[#This Row],[RUT]])-1),"")</f>
        <v>76821947</v>
      </c>
    </row>
    <row r="2652" spans="1:3" x14ac:dyDescent="0.25">
      <c r="A2652" t="s">
        <v>4701</v>
      </c>
      <c r="B2652" t="s">
        <v>4702</v>
      </c>
      <c r="C2652" t="str">
        <f>IFERROR(LEFT(LibresDx[[#This Row],[RUT]],FIND("-",LibresDx[[#This Row],[RUT]])-1),"")</f>
        <v>76967691</v>
      </c>
    </row>
    <row r="2653" spans="1:3" x14ac:dyDescent="0.25">
      <c r="A2653" t="s">
        <v>3031</v>
      </c>
      <c r="B2653" t="s">
        <v>3032</v>
      </c>
      <c r="C2653" t="str">
        <f>IFERROR(LEFT(LibresDx[[#This Row],[RUT]],FIND("-",LibresDx[[#This Row],[RUT]])-1),"")</f>
        <v>78109470</v>
      </c>
    </row>
    <row r="2654" spans="1:3" x14ac:dyDescent="0.25">
      <c r="A2654" t="s">
        <v>3047</v>
      </c>
      <c r="B2654" t="s">
        <v>3048</v>
      </c>
      <c r="C2654" t="str">
        <f>IFERROR(LEFT(LibresDx[[#This Row],[RUT]],FIND("-",LibresDx[[#This Row],[RUT]])-1),"")</f>
        <v>78499690</v>
      </c>
    </row>
    <row r="2655" spans="1:3" x14ac:dyDescent="0.25">
      <c r="A2655" t="s">
        <v>3021</v>
      </c>
      <c r="B2655" t="s">
        <v>3022</v>
      </c>
      <c r="C2655" t="str">
        <f>IFERROR(LEFT(LibresDx[[#This Row],[RUT]],FIND("-",LibresDx[[#This Row],[RUT]])-1),"")</f>
        <v>79518230</v>
      </c>
    </row>
    <row r="2656" spans="1:3" x14ac:dyDescent="0.25">
      <c r="A2656" t="s">
        <v>4773</v>
      </c>
      <c r="B2656" t="s">
        <v>4774</v>
      </c>
      <c r="C2656" t="str">
        <f>IFERROR(LEFT(LibresDx[[#This Row],[RUT]],FIND("-",LibresDx[[#This Row],[RUT]])-1),"")</f>
        <v>79635190</v>
      </c>
    </row>
    <row r="2657" spans="1:3" x14ac:dyDescent="0.25">
      <c r="A2657" t="s">
        <v>3023</v>
      </c>
      <c r="B2657" t="s">
        <v>3024</v>
      </c>
      <c r="C2657" t="str">
        <f>IFERROR(LEFT(LibresDx[[#This Row],[RUT]],FIND("-",LibresDx[[#This Row],[RUT]])-1),"")</f>
        <v>84306400</v>
      </c>
    </row>
    <row r="2658" spans="1:3" x14ac:dyDescent="0.25">
      <c r="A2658" t="s">
        <v>5542</v>
      </c>
      <c r="B2658" t="s">
        <v>421</v>
      </c>
      <c r="C2658" t="str">
        <f>IFERROR(LEFT(LibresDx[[#This Row],[RUT]],FIND("-",LibresDx[[#This Row],[RUT]])-1),"")</f>
        <v>86381300</v>
      </c>
    </row>
    <row r="2659" spans="1:3" x14ac:dyDescent="0.25">
      <c r="A2659" t="s">
        <v>3694</v>
      </c>
      <c r="B2659" t="s">
        <v>3695</v>
      </c>
      <c r="C2659" t="str">
        <f>IFERROR(LEFT(LibresDx[[#This Row],[RUT]],FIND("-",LibresDx[[#This Row],[RUT]])-1),"")</f>
        <v>87597100</v>
      </c>
    </row>
    <row r="2660" spans="1:3" x14ac:dyDescent="0.25">
      <c r="A2660" t="s">
        <v>3952</v>
      </c>
      <c r="B2660" t="s">
        <v>3953</v>
      </c>
      <c r="C2660" t="str">
        <f>IFERROR(LEFT(LibresDx[[#This Row],[RUT]],FIND("-",LibresDx[[#This Row],[RUT]])-1),"")</f>
        <v>89784800</v>
      </c>
    </row>
    <row r="2661" spans="1:3" x14ac:dyDescent="0.25">
      <c r="A2661" t="s">
        <v>3043</v>
      </c>
      <c r="B2661" t="s">
        <v>3044</v>
      </c>
      <c r="C2661" t="str">
        <f>IFERROR(LEFT(LibresDx[[#This Row],[RUT]],FIND("-",LibresDx[[#This Row],[RUT]])-1),"")</f>
        <v>91617000</v>
      </c>
    </row>
    <row r="2662" spans="1:3" x14ac:dyDescent="0.25">
      <c r="A2662" t="s">
        <v>3053</v>
      </c>
      <c r="B2662" t="s">
        <v>4919</v>
      </c>
      <c r="C2662" t="str">
        <f>IFERROR(LEFT(LibresDx[[#This Row],[RUT]],FIND("-",LibresDx[[#This Row],[RUT]])-1),"")</f>
        <v>91619000</v>
      </c>
    </row>
    <row r="2663" spans="1:3" x14ac:dyDescent="0.25">
      <c r="A2663" t="s">
        <v>3029</v>
      </c>
      <c r="B2663" t="s">
        <v>3030</v>
      </c>
      <c r="C2663" t="str">
        <f>IFERROR(LEFT(LibresDx[[#This Row],[RUT]],FIND("-",LibresDx[[#This Row],[RUT]])-1),"")</f>
        <v>92654000</v>
      </c>
    </row>
    <row r="2664" spans="1:3" x14ac:dyDescent="0.25">
      <c r="A2664" t="s">
        <v>5543</v>
      </c>
      <c r="B2664" t="s">
        <v>3042</v>
      </c>
      <c r="C2664" t="str">
        <f>IFERROR(LEFT(LibresDx[[#This Row],[RUT]],FIND("-",LibresDx[[#This Row],[RUT]])-1),"")</f>
        <v>93628000</v>
      </c>
    </row>
    <row r="2665" spans="1:3" x14ac:dyDescent="0.25">
      <c r="A2665" t="s">
        <v>3041</v>
      </c>
      <c r="B2665" t="s">
        <v>3042</v>
      </c>
      <c r="C2665" t="str">
        <f>IFERROR(LEFT(LibresDx[[#This Row],[RUT]],FIND("-",LibresDx[[#This Row],[RUT]])-1),"")</f>
        <v>93628000</v>
      </c>
    </row>
    <row r="2666" spans="1:3" x14ac:dyDescent="0.25">
      <c r="A2666" t="s">
        <v>3051</v>
      </c>
      <c r="B2666" t="s">
        <v>3052</v>
      </c>
      <c r="C2666" t="str">
        <f>IFERROR(LEFT(LibresDx[[#This Row],[RUT]],FIND("-",LibresDx[[#This Row],[RUT]])-1),"")</f>
        <v>93751000</v>
      </c>
    </row>
    <row r="2667" spans="1:3" x14ac:dyDescent="0.25">
      <c r="A2667" t="s">
        <v>3039</v>
      </c>
      <c r="B2667" t="s">
        <v>3040</v>
      </c>
      <c r="C2667" t="str">
        <f>IFERROR(LEFT(LibresDx[[#This Row],[RUT]],FIND("-",LibresDx[[#This Row],[RUT]])-1),"")</f>
        <v>96528070</v>
      </c>
    </row>
    <row r="2668" spans="1:3" x14ac:dyDescent="0.25">
      <c r="A2668" t="s">
        <v>3013</v>
      </c>
      <c r="B2668" t="s">
        <v>3014</v>
      </c>
      <c r="C2668" t="str">
        <f>IFERROR(LEFT(LibresDx[[#This Row],[RUT]],FIND("-",LibresDx[[#This Row],[RUT]])-1),"")</f>
        <v>96590530</v>
      </c>
    </row>
    <row r="2669" spans="1:3" x14ac:dyDescent="0.25">
      <c r="A2669" t="s">
        <v>3123</v>
      </c>
      <c r="B2669" t="s">
        <v>3124</v>
      </c>
      <c r="C2669" t="str">
        <f>IFERROR(LEFT(LibresDx[[#This Row],[RUT]],FIND("-",LibresDx[[#This Row],[RUT]])-1),"")</f>
        <v>96633550</v>
      </c>
    </row>
    <row r="2670" spans="1:3" x14ac:dyDescent="0.25">
      <c r="A2670" t="s">
        <v>3025</v>
      </c>
      <c r="B2670" t="s">
        <v>3026</v>
      </c>
      <c r="C2670" t="str">
        <f>IFERROR(LEFT(LibresDx[[#This Row],[RUT]],FIND("-",LibresDx[[#This Row],[RUT]])-1),"")</f>
        <v>96641980</v>
      </c>
    </row>
    <row r="2671" spans="1:3" x14ac:dyDescent="0.25">
      <c r="A2671" t="s">
        <v>3033</v>
      </c>
      <c r="B2671" t="s">
        <v>3034</v>
      </c>
      <c r="C2671" t="str">
        <f>IFERROR(LEFT(LibresDx[[#This Row],[RUT]],FIND("-",LibresDx[[#This Row],[RUT]])-1),"")</f>
        <v>96797770</v>
      </c>
    </row>
    <row r="2672" spans="1:3" x14ac:dyDescent="0.25">
      <c r="A2672" t="s">
        <v>3017</v>
      </c>
      <c r="B2672" t="s">
        <v>3018</v>
      </c>
      <c r="C2672" t="str">
        <f>IFERROR(LEFT(LibresDx[[#This Row],[RUT]],FIND("-",LibresDx[[#This Row],[RUT]])-1),"")</f>
        <v>96828810</v>
      </c>
    </row>
    <row r="2673" spans="1:3" x14ac:dyDescent="0.25">
      <c r="A2673" t="s">
        <v>125</v>
      </c>
      <c r="B2673" t="s">
        <v>126</v>
      </c>
      <c r="C2673" t="str">
        <f>IFERROR(LEFT(LibresDx[[#This Row],[RUT]],FIND("-",LibresDx[[#This Row],[RUT]])-1),"")</f>
        <v>96856720</v>
      </c>
    </row>
    <row r="2674" spans="1:3" x14ac:dyDescent="0.25">
      <c r="A2674" t="s">
        <v>3011</v>
      </c>
      <c r="B2674" t="s">
        <v>3012</v>
      </c>
      <c r="C2674" t="str">
        <f>IFERROR(LEFT(LibresDx[[#This Row],[RUT]],FIND("-",LibresDx[[#This Row],[RUT]])-1),"")</f>
        <v>96993240</v>
      </c>
    </row>
    <row r="2675" spans="1:3" x14ac:dyDescent="0.25">
      <c r="A2675" t="s">
        <v>3054</v>
      </c>
      <c r="B2675" t="s">
        <v>3055</v>
      </c>
      <c r="C2675" t="str">
        <f>IFERROR(LEFT(LibresDx[[#This Row],[RUT]],FIND("-",LibresDx[[#This Row],[RUT]])-1),"")</f>
        <v>76174325</v>
      </c>
    </row>
    <row r="2676" spans="1:3" x14ac:dyDescent="0.25">
      <c r="A2676" t="s">
        <v>5544</v>
      </c>
      <c r="B2676" t="s">
        <v>5851</v>
      </c>
      <c r="C2676" t="str">
        <f>IFERROR(LEFT(LibresDx[[#This Row],[RUT]],FIND("-",LibresDx[[#This Row],[RUT]])-1),"")</f>
        <v>77247842</v>
      </c>
    </row>
    <row r="2677" spans="1:3" x14ac:dyDescent="0.25">
      <c r="A2677" t="s">
        <v>3956</v>
      </c>
      <c r="B2677" t="s">
        <v>3957</v>
      </c>
      <c r="C2677" t="str">
        <f>IFERROR(LEFT(LibresDx[[#This Row],[RUT]],FIND("-",LibresDx[[#This Row],[RUT]])-1),"")</f>
        <v>53310473</v>
      </c>
    </row>
    <row r="2678" spans="1:3" x14ac:dyDescent="0.25">
      <c r="A2678" t="s">
        <v>3064</v>
      </c>
      <c r="B2678" t="s">
        <v>3065</v>
      </c>
      <c r="C2678" t="str">
        <f>IFERROR(LEFT(LibresDx[[#This Row],[RUT]],FIND("-",LibresDx[[#This Row],[RUT]])-1),"")</f>
        <v>56027630</v>
      </c>
    </row>
    <row r="2679" spans="1:3" x14ac:dyDescent="0.25">
      <c r="A2679" t="s">
        <v>3062</v>
      </c>
      <c r="B2679" t="s">
        <v>3063</v>
      </c>
      <c r="C2679" t="str">
        <f>IFERROR(LEFT(LibresDx[[#This Row],[RUT]],FIND("-",LibresDx[[#This Row],[RUT]])-1),"")</f>
        <v>56051320</v>
      </c>
    </row>
    <row r="2680" spans="1:3" x14ac:dyDescent="0.25">
      <c r="A2680" t="s">
        <v>3066</v>
      </c>
      <c r="B2680" t="s">
        <v>3067</v>
      </c>
      <c r="C2680" t="str">
        <f>IFERROR(LEFT(LibresDx[[#This Row],[RUT]],FIND("-",LibresDx[[#This Row],[RUT]])-1),"")</f>
        <v>56069350</v>
      </c>
    </row>
    <row r="2681" spans="1:3" x14ac:dyDescent="0.25">
      <c r="A2681" t="s">
        <v>5545</v>
      </c>
      <c r="B2681" t="s">
        <v>3067</v>
      </c>
      <c r="C2681" t="str">
        <f>IFERROR(LEFT(LibresDx[[#This Row],[RUT]],FIND("-",LibresDx[[#This Row],[RUT]])-1),"")</f>
        <v>56069350</v>
      </c>
    </row>
    <row r="2682" spans="1:3" x14ac:dyDescent="0.25">
      <c r="A2682" t="s">
        <v>3086</v>
      </c>
      <c r="B2682" t="s">
        <v>3087</v>
      </c>
      <c r="C2682" t="str">
        <f>IFERROR(LEFT(LibresDx[[#This Row],[RUT]],FIND("-",LibresDx[[#This Row],[RUT]])-1),"")</f>
        <v>61608404</v>
      </c>
    </row>
    <row r="2683" spans="1:3" x14ac:dyDescent="0.25">
      <c r="A2683" t="s">
        <v>3098</v>
      </c>
      <c r="B2683" t="s">
        <v>3099</v>
      </c>
      <c r="C2683" t="str">
        <f>IFERROR(LEFT(LibresDx[[#This Row],[RUT]],FIND("-",LibresDx[[#This Row],[RUT]])-1),"")</f>
        <v>61608406</v>
      </c>
    </row>
    <row r="2684" spans="1:3" x14ac:dyDescent="0.25">
      <c r="A2684" t="s">
        <v>3084</v>
      </c>
      <c r="B2684" t="s">
        <v>3085</v>
      </c>
      <c r="C2684" t="str">
        <f>IFERROR(LEFT(LibresDx[[#This Row],[RUT]],FIND("-",LibresDx[[#This Row],[RUT]])-1),"")</f>
        <v>61608407</v>
      </c>
    </row>
    <row r="2685" spans="1:3" x14ac:dyDescent="0.25">
      <c r="A2685" t="s">
        <v>4487</v>
      </c>
      <c r="B2685" t="s">
        <v>4488</v>
      </c>
      <c r="C2685" t="str">
        <f>IFERROR(LEFT(LibresDx[[#This Row],[RUT]],FIND("-",LibresDx[[#This Row],[RUT]])-1),"")</f>
        <v>65011263</v>
      </c>
    </row>
    <row r="2686" spans="1:3" x14ac:dyDescent="0.25">
      <c r="A2686" t="s">
        <v>3068</v>
      </c>
      <c r="B2686" t="s">
        <v>3069</v>
      </c>
      <c r="C2686" t="str">
        <f>IFERROR(LEFT(LibresDx[[#This Row],[RUT]],FIND("-",LibresDx[[#This Row],[RUT]])-1),"")</f>
        <v>70377400</v>
      </c>
    </row>
    <row r="2687" spans="1:3" x14ac:dyDescent="0.25">
      <c r="A2687" t="s">
        <v>4116</v>
      </c>
      <c r="B2687" t="s">
        <v>4117</v>
      </c>
      <c r="C2687" t="str">
        <f>IFERROR(LEFT(LibresDx[[#This Row],[RUT]],FIND("-",LibresDx[[#This Row],[RUT]])-1),"")</f>
        <v>70946300</v>
      </c>
    </row>
    <row r="2688" spans="1:3" x14ac:dyDescent="0.25">
      <c r="A2688" t="s">
        <v>5546</v>
      </c>
      <c r="B2688" t="s">
        <v>5852</v>
      </c>
      <c r="C2688" t="str">
        <f>IFERROR(LEFT(LibresDx[[#This Row],[RUT]],FIND("-",LibresDx[[#This Row],[RUT]])-1),"")</f>
        <v>76107304</v>
      </c>
    </row>
    <row r="2689" spans="1:3" x14ac:dyDescent="0.25">
      <c r="A2689" t="s">
        <v>3056</v>
      </c>
      <c r="B2689" t="s">
        <v>3057</v>
      </c>
      <c r="C2689" t="str">
        <f>IFERROR(LEFT(LibresDx[[#This Row],[RUT]],FIND("-",LibresDx[[#This Row],[RUT]])-1),"")</f>
        <v>76115132</v>
      </c>
    </row>
    <row r="2690" spans="1:3" x14ac:dyDescent="0.25">
      <c r="A2690" t="s">
        <v>4655</v>
      </c>
      <c r="B2690" t="s">
        <v>4656</v>
      </c>
      <c r="C2690" t="str">
        <f>IFERROR(LEFT(LibresDx[[#This Row],[RUT]],FIND("-",LibresDx[[#This Row],[RUT]])-1),"")</f>
        <v>76164389</v>
      </c>
    </row>
    <row r="2691" spans="1:3" x14ac:dyDescent="0.25">
      <c r="A2691" t="s">
        <v>3954</v>
      </c>
      <c r="B2691" t="s">
        <v>3955</v>
      </c>
      <c r="C2691" t="str">
        <f>IFERROR(LEFT(LibresDx[[#This Row],[RUT]],FIND("-",LibresDx[[#This Row],[RUT]])-1),"")</f>
        <v>76187012</v>
      </c>
    </row>
    <row r="2692" spans="1:3" x14ac:dyDescent="0.25">
      <c r="A2692" t="s">
        <v>3078</v>
      </c>
      <c r="B2692" t="s">
        <v>3079</v>
      </c>
      <c r="C2692" t="str">
        <f>IFERROR(LEFT(LibresDx[[#This Row],[RUT]],FIND("-",LibresDx[[#This Row],[RUT]])-1),"")</f>
        <v>76218880</v>
      </c>
    </row>
    <row r="2693" spans="1:3" x14ac:dyDescent="0.25">
      <c r="A2693" t="s">
        <v>5547</v>
      </c>
      <c r="B2693" t="s">
        <v>5853</v>
      </c>
      <c r="C2693" t="str">
        <f>IFERROR(LEFT(LibresDx[[#This Row],[RUT]],FIND("-",LibresDx[[#This Row],[RUT]])-1),"")</f>
        <v>76255836</v>
      </c>
    </row>
    <row r="2694" spans="1:3" x14ac:dyDescent="0.25">
      <c r="A2694" t="s">
        <v>3074</v>
      </c>
      <c r="B2694" t="s">
        <v>3075</v>
      </c>
      <c r="C2694" t="str">
        <f>IFERROR(LEFT(LibresDx[[#This Row],[RUT]],FIND("-",LibresDx[[#This Row],[RUT]])-1),"")</f>
        <v>76320775</v>
      </c>
    </row>
    <row r="2695" spans="1:3" x14ac:dyDescent="0.25">
      <c r="A2695" t="s">
        <v>3094</v>
      </c>
      <c r="B2695" t="s">
        <v>3095</v>
      </c>
      <c r="C2695" t="str">
        <f>IFERROR(LEFT(LibresDx[[#This Row],[RUT]],FIND("-",LibresDx[[#This Row],[RUT]])-1),"")</f>
        <v>76349271</v>
      </c>
    </row>
    <row r="2696" spans="1:3" x14ac:dyDescent="0.25">
      <c r="A2696" t="s">
        <v>3080</v>
      </c>
      <c r="B2696" t="s">
        <v>3081</v>
      </c>
      <c r="C2696" t="str">
        <f>IFERROR(LEFT(LibresDx[[#This Row],[RUT]],FIND("-",LibresDx[[#This Row],[RUT]])-1),"")</f>
        <v>76361456</v>
      </c>
    </row>
    <row r="2697" spans="1:3" x14ac:dyDescent="0.25">
      <c r="A2697" t="s">
        <v>3090</v>
      </c>
      <c r="B2697" t="s">
        <v>3091</v>
      </c>
      <c r="C2697" t="str">
        <f>IFERROR(LEFT(LibresDx[[#This Row],[RUT]],FIND("-",LibresDx[[#This Row],[RUT]])-1),"")</f>
        <v>76368834</v>
      </c>
    </row>
    <row r="2698" spans="1:3" x14ac:dyDescent="0.25">
      <c r="A2698" t="s">
        <v>3100</v>
      </c>
      <c r="B2698" t="s">
        <v>3101</v>
      </c>
      <c r="C2698" t="str">
        <f>IFERROR(LEFT(LibresDx[[#This Row],[RUT]],FIND("-",LibresDx[[#This Row],[RUT]])-1),"")</f>
        <v>76427891</v>
      </c>
    </row>
    <row r="2699" spans="1:3" x14ac:dyDescent="0.25">
      <c r="A2699" t="s">
        <v>272</v>
      </c>
      <c r="B2699" t="s">
        <v>273</v>
      </c>
      <c r="C2699" t="str">
        <f>IFERROR(LEFT(LibresDx[[#This Row],[RUT]],FIND("-",LibresDx[[#This Row],[RUT]])-1),"")</f>
        <v>76470591</v>
      </c>
    </row>
    <row r="2700" spans="1:3" x14ac:dyDescent="0.25">
      <c r="A2700" t="s">
        <v>3072</v>
      </c>
      <c r="B2700" t="s">
        <v>3073</v>
      </c>
      <c r="C2700" t="str">
        <f>IFERROR(LEFT(LibresDx[[#This Row],[RUT]],FIND("-",LibresDx[[#This Row],[RUT]])-1),"")</f>
        <v>76477122</v>
      </c>
    </row>
    <row r="2701" spans="1:3" x14ac:dyDescent="0.25">
      <c r="A2701" t="s">
        <v>3088</v>
      </c>
      <c r="B2701" t="s">
        <v>3089</v>
      </c>
      <c r="C2701" t="str">
        <f>IFERROR(LEFT(LibresDx[[#This Row],[RUT]],FIND("-",LibresDx[[#This Row],[RUT]])-1),"")</f>
        <v>76746250</v>
      </c>
    </row>
    <row r="2702" spans="1:3" x14ac:dyDescent="0.25">
      <c r="A2702" t="s">
        <v>3058</v>
      </c>
      <c r="B2702" t="s">
        <v>3059</v>
      </c>
      <c r="C2702" t="str">
        <f>IFERROR(LEFT(LibresDx[[#This Row],[RUT]],FIND("-",LibresDx[[#This Row],[RUT]])-1),"")</f>
        <v>78040520</v>
      </c>
    </row>
    <row r="2703" spans="1:3" x14ac:dyDescent="0.25">
      <c r="A2703" t="s">
        <v>5548</v>
      </c>
      <c r="B2703" t="s">
        <v>3059</v>
      </c>
      <c r="C2703" t="str">
        <f>IFERROR(LEFT(LibresDx[[#This Row],[RUT]],FIND("-",LibresDx[[#This Row],[RUT]])-1),"")</f>
        <v>78040520</v>
      </c>
    </row>
    <row r="2704" spans="1:3" x14ac:dyDescent="0.25">
      <c r="A2704" t="s">
        <v>3070</v>
      </c>
      <c r="B2704" t="s">
        <v>3071</v>
      </c>
      <c r="C2704" t="str">
        <f>IFERROR(LEFT(LibresDx[[#This Row],[RUT]],FIND("-",LibresDx[[#This Row],[RUT]])-1),"")</f>
        <v>78932860</v>
      </c>
    </row>
    <row r="2705" spans="1:3" x14ac:dyDescent="0.25">
      <c r="A2705" t="s">
        <v>5549</v>
      </c>
      <c r="B2705" t="s">
        <v>3077</v>
      </c>
      <c r="C2705" t="str">
        <f>IFERROR(LEFT(LibresDx[[#This Row],[RUT]],FIND("-",LibresDx[[#This Row],[RUT]])-1),"")</f>
        <v>79882360</v>
      </c>
    </row>
    <row r="2706" spans="1:3" x14ac:dyDescent="0.25">
      <c r="A2706" t="s">
        <v>3076</v>
      </c>
      <c r="B2706" t="s">
        <v>3077</v>
      </c>
      <c r="C2706" t="str">
        <f>IFERROR(LEFT(LibresDx[[#This Row],[RUT]],FIND("-",LibresDx[[#This Row],[RUT]])-1),"")</f>
        <v>79882360</v>
      </c>
    </row>
    <row r="2707" spans="1:3" x14ac:dyDescent="0.25">
      <c r="A2707" t="s">
        <v>3102</v>
      </c>
      <c r="B2707" t="s">
        <v>3103</v>
      </c>
      <c r="C2707" t="str">
        <f>IFERROR(LEFT(LibresDx[[#This Row],[RUT]],FIND("-",LibresDx[[#This Row],[RUT]])-1),"")</f>
        <v>81689800</v>
      </c>
    </row>
    <row r="2708" spans="1:3" x14ac:dyDescent="0.25">
      <c r="A2708" t="s">
        <v>3060</v>
      </c>
      <c r="B2708" t="s">
        <v>3061</v>
      </c>
      <c r="C2708" t="str">
        <f>IFERROR(LEFT(LibresDx[[#This Row],[RUT]],FIND("-",LibresDx[[#This Row],[RUT]])-1),"")</f>
        <v>90753000</v>
      </c>
    </row>
    <row r="2709" spans="1:3" x14ac:dyDescent="0.25">
      <c r="A2709" t="s">
        <v>5550</v>
      </c>
      <c r="B2709" t="s">
        <v>3061</v>
      </c>
      <c r="C2709" t="str">
        <f>IFERROR(LEFT(LibresDx[[#This Row],[RUT]],FIND("-",LibresDx[[#This Row],[RUT]])-1),"")</f>
        <v>90753000</v>
      </c>
    </row>
    <row r="2710" spans="1:3" x14ac:dyDescent="0.25">
      <c r="A2710" t="s">
        <v>3092</v>
      </c>
      <c r="B2710" t="s">
        <v>3093</v>
      </c>
      <c r="C2710" t="str">
        <f>IFERROR(LEFT(LibresDx[[#This Row],[RUT]],FIND("-",LibresDx[[#This Row],[RUT]])-1),"")</f>
        <v>91635000</v>
      </c>
    </row>
    <row r="2711" spans="1:3" x14ac:dyDescent="0.25">
      <c r="A2711" t="s">
        <v>5551</v>
      </c>
      <c r="B2711" t="s">
        <v>1765</v>
      </c>
      <c r="C2711" t="str">
        <f>IFERROR(LEFT(LibresDx[[#This Row],[RUT]],FIND("-",LibresDx[[#This Row],[RUT]])-1),"")</f>
        <v>92040000</v>
      </c>
    </row>
    <row r="2712" spans="1:3" x14ac:dyDescent="0.25">
      <c r="A2712" t="s">
        <v>3786</v>
      </c>
      <c r="B2712" t="s">
        <v>3787</v>
      </c>
      <c r="C2712" t="str">
        <f>IFERROR(LEFT(LibresDx[[#This Row],[RUT]],FIND("-",LibresDx[[#This Row],[RUT]])-1),"")</f>
        <v>96571890</v>
      </c>
    </row>
    <row r="2713" spans="1:3" x14ac:dyDescent="0.25">
      <c r="A2713" t="s">
        <v>3096</v>
      </c>
      <c r="B2713" t="s">
        <v>3097</v>
      </c>
      <c r="C2713" t="str">
        <f>IFERROR(LEFT(LibresDx[[#This Row],[RUT]],FIND("-",LibresDx[[#This Row],[RUT]])-1),"")</f>
        <v>96622700</v>
      </c>
    </row>
    <row r="2714" spans="1:3" x14ac:dyDescent="0.25">
      <c r="A2714" t="s">
        <v>3958</v>
      </c>
      <c r="B2714" t="s">
        <v>3959</v>
      </c>
      <c r="C2714" t="str">
        <f>IFERROR(LEFT(LibresDx[[#This Row],[RUT]],FIND("-",LibresDx[[#This Row],[RUT]])-1),"")</f>
        <v>96718650</v>
      </c>
    </row>
    <row r="2715" spans="1:3" x14ac:dyDescent="0.25">
      <c r="A2715" t="s">
        <v>5552</v>
      </c>
      <c r="B2715" t="s">
        <v>2920</v>
      </c>
      <c r="C2715" t="str">
        <f>IFERROR(LEFT(LibresDx[[#This Row],[RUT]],FIND("-",LibresDx[[#This Row],[RUT]])-1),"")</f>
        <v>96762790</v>
      </c>
    </row>
    <row r="2716" spans="1:3" x14ac:dyDescent="0.25">
      <c r="A2716" t="s">
        <v>2919</v>
      </c>
      <c r="B2716" t="s">
        <v>2920</v>
      </c>
      <c r="C2716" t="str">
        <f>IFERROR(LEFT(LibresDx[[#This Row],[RUT]],FIND("-",LibresDx[[#This Row],[RUT]])-1),"")</f>
        <v>96762790</v>
      </c>
    </row>
    <row r="2717" spans="1:3" x14ac:dyDescent="0.25">
      <c r="A2717" t="s">
        <v>3082</v>
      </c>
      <c r="B2717" t="s">
        <v>3083</v>
      </c>
      <c r="C2717" t="str">
        <f>IFERROR(LEFT(LibresDx[[#This Row],[RUT]],FIND("-",LibresDx[[#This Row],[RUT]])-1),"")</f>
        <v>96973500</v>
      </c>
    </row>
    <row r="2718" spans="1:3" x14ac:dyDescent="0.25">
      <c r="A2718" t="s">
        <v>3906</v>
      </c>
      <c r="B2718" t="s">
        <v>3907</v>
      </c>
      <c r="C2718" t="str">
        <f>IFERROR(LEFT(LibresDx[[#This Row],[RUT]],FIND("-",LibresDx[[#This Row],[RUT]])-1),"")</f>
        <v>72548600</v>
      </c>
    </row>
    <row r="2719" spans="1:3" x14ac:dyDescent="0.25">
      <c r="A2719" t="s">
        <v>3194</v>
      </c>
      <c r="B2719" t="s">
        <v>3195</v>
      </c>
      <c r="C2719" t="str">
        <f>IFERROR(LEFT(LibresDx[[#This Row],[RUT]],FIND("-",LibresDx[[#This Row],[RUT]])-1),"")</f>
        <v>76019967</v>
      </c>
    </row>
    <row r="2720" spans="1:3" x14ac:dyDescent="0.25">
      <c r="A2720" t="s">
        <v>3160</v>
      </c>
      <c r="B2720" t="s">
        <v>3161</v>
      </c>
      <c r="C2720" t="str">
        <f>IFERROR(LEFT(LibresDx[[#This Row],[RUT]],FIND("-",LibresDx[[#This Row],[RUT]])-1),"")</f>
        <v>76021116</v>
      </c>
    </row>
    <row r="2721" spans="1:3" x14ac:dyDescent="0.25">
      <c r="A2721" t="s">
        <v>5553</v>
      </c>
      <c r="B2721" t="s">
        <v>3155</v>
      </c>
      <c r="C2721" t="str">
        <f>IFERROR(LEFT(LibresDx[[#This Row],[RUT]],FIND("-",LibresDx[[#This Row],[RUT]])-1),"")</f>
        <v>76179652</v>
      </c>
    </row>
    <row r="2722" spans="1:3" x14ac:dyDescent="0.25">
      <c r="A2722" t="s">
        <v>3154</v>
      </c>
      <c r="B2722" t="s">
        <v>3155</v>
      </c>
      <c r="C2722" t="str">
        <f>IFERROR(LEFT(LibresDx[[#This Row],[RUT]],FIND("-",LibresDx[[#This Row],[RUT]])-1),"")</f>
        <v>76179652</v>
      </c>
    </row>
    <row r="2723" spans="1:3" x14ac:dyDescent="0.25">
      <c r="A2723" t="s">
        <v>3164</v>
      </c>
      <c r="B2723" t="s">
        <v>3165</v>
      </c>
      <c r="C2723" t="str">
        <f>IFERROR(LEFT(LibresDx[[#This Row],[RUT]],FIND("-",LibresDx[[#This Row],[RUT]])-1),"")</f>
        <v>76394250</v>
      </c>
    </row>
    <row r="2724" spans="1:3" x14ac:dyDescent="0.25">
      <c r="A2724" t="s">
        <v>5554</v>
      </c>
      <c r="B2724" t="s">
        <v>3165</v>
      </c>
      <c r="C2724" t="str">
        <f>IFERROR(LEFT(LibresDx[[#This Row],[RUT]],FIND("-",LibresDx[[#This Row],[RUT]])-1),"")</f>
        <v>76394250</v>
      </c>
    </row>
    <row r="2725" spans="1:3" x14ac:dyDescent="0.25">
      <c r="A2725" t="s">
        <v>3172</v>
      </c>
      <c r="B2725" t="s">
        <v>3173</v>
      </c>
      <c r="C2725" t="str">
        <f>IFERROR(LEFT(LibresDx[[#This Row],[RUT]],FIND("-",LibresDx[[#This Row],[RUT]])-1),"")</f>
        <v>76412854</v>
      </c>
    </row>
    <row r="2726" spans="1:3" x14ac:dyDescent="0.25">
      <c r="A2726" t="s">
        <v>5555</v>
      </c>
      <c r="B2726" t="s">
        <v>5854</v>
      </c>
      <c r="C2726" t="str">
        <f>IFERROR(LEFT(LibresDx[[#This Row],[RUT]],FIND("-",LibresDx[[#This Row],[RUT]])-1),"")</f>
        <v>76664520</v>
      </c>
    </row>
    <row r="2727" spans="1:3" x14ac:dyDescent="0.25">
      <c r="A2727" t="s">
        <v>5556</v>
      </c>
      <c r="B2727" t="s">
        <v>5855</v>
      </c>
      <c r="C2727" t="str">
        <f>IFERROR(LEFT(LibresDx[[#This Row],[RUT]],FIND("-",LibresDx[[#This Row],[RUT]])-1),"")</f>
        <v>77029188</v>
      </c>
    </row>
    <row r="2728" spans="1:3" x14ac:dyDescent="0.25">
      <c r="A2728" t="s">
        <v>3152</v>
      </c>
      <c r="B2728" t="s">
        <v>3153</v>
      </c>
      <c r="C2728" t="str">
        <f>IFERROR(LEFT(LibresDx[[#This Row],[RUT]],FIND("-",LibresDx[[#This Row],[RUT]])-1),"")</f>
        <v>78328590</v>
      </c>
    </row>
    <row r="2729" spans="1:3" x14ac:dyDescent="0.25">
      <c r="A2729" t="s">
        <v>3156</v>
      </c>
      <c r="B2729" t="s">
        <v>3157</v>
      </c>
      <c r="C2729" t="str">
        <f>IFERROR(LEFT(LibresDx[[#This Row],[RUT]],FIND("-",LibresDx[[#This Row],[RUT]])-1),"")</f>
        <v>79845390</v>
      </c>
    </row>
    <row r="2730" spans="1:3" x14ac:dyDescent="0.25">
      <c r="A2730" t="s">
        <v>3162</v>
      </c>
      <c r="B2730" t="s">
        <v>3163</v>
      </c>
      <c r="C2730" t="str">
        <f>IFERROR(LEFT(LibresDx[[#This Row],[RUT]],FIND("-",LibresDx[[#This Row],[RUT]])-1),"")</f>
        <v>79905810</v>
      </c>
    </row>
    <row r="2731" spans="1:3" x14ac:dyDescent="0.25">
      <c r="A2731" t="s">
        <v>3166</v>
      </c>
      <c r="B2731" t="s">
        <v>3167</v>
      </c>
      <c r="C2731" t="str">
        <f>IFERROR(LEFT(LibresDx[[#This Row],[RUT]],FIND("-",LibresDx[[#This Row],[RUT]])-1),"")</f>
        <v>79963530</v>
      </c>
    </row>
    <row r="2732" spans="1:3" x14ac:dyDescent="0.25">
      <c r="A2732" t="s">
        <v>3192</v>
      </c>
      <c r="B2732" t="s">
        <v>3193</v>
      </c>
      <c r="C2732" t="str">
        <f>IFERROR(LEFT(LibresDx[[#This Row],[RUT]],FIND("-",LibresDx[[#This Row],[RUT]])-1),"")</f>
        <v>80411800</v>
      </c>
    </row>
    <row r="2733" spans="1:3" x14ac:dyDescent="0.25">
      <c r="A2733" t="s">
        <v>5557</v>
      </c>
      <c r="B2733" t="s">
        <v>3193</v>
      </c>
      <c r="C2733" t="str">
        <f>IFERROR(LEFT(LibresDx[[#This Row],[RUT]],FIND("-",LibresDx[[#This Row],[RUT]])-1),"")</f>
        <v>80411800</v>
      </c>
    </row>
    <row r="2734" spans="1:3" x14ac:dyDescent="0.25">
      <c r="A2734" t="s">
        <v>5558</v>
      </c>
      <c r="B2734" t="s">
        <v>3185</v>
      </c>
      <c r="C2734" t="str">
        <f>IFERROR(LEFT(LibresDx[[#This Row],[RUT]],FIND("-",LibresDx[[#This Row],[RUT]])-1),"")</f>
        <v>83017600</v>
      </c>
    </row>
    <row r="2735" spans="1:3" x14ac:dyDescent="0.25">
      <c r="A2735" t="s">
        <v>3184</v>
      </c>
      <c r="B2735" t="s">
        <v>3185</v>
      </c>
      <c r="C2735" t="str">
        <f>IFERROR(LEFT(LibresDx[[#This Row],[RUT]],FIND("-",LibresDx[[#This Row],[RUT]])-1),"")</f>
        <v>83017600</v>
      </c>
    </row>
    <row r="2736" spans="1:3" x14ac:dyDescent="0.25">
      <c r="A2736" t="s">
        <v>4669</v>
      </c>
      <c r="B2736" t="s">
        <v>4670</v>
      </c>
      <c r="C2736" t="str">
        <f>IFERROR(LEFT(LibresDx[[#This Row],[RUT]],FIND("-",LibresDx[[#This Row],[RUT]])-1),"")</f>
        <v>86620100</v>
      </c>
    </row>
    <row r="2737" spans="1:3" x14ac:dyDescent="0.25">
      <c r="A2737" t="s">
        <v>3180</v>
      </c>
      <c r="B2737" t="s">
        <v>3181</v>
      </c>
      <c r="C2737" t="str">
        <f>IFERROR(LEFT(LibresDx[[#This Row],[RUT]],FIND("-",LibresDx[[#This Row],[RUT]])-1),"")</f>
        <v>86806000</v>
      </c>
    </row>
    <row r="2738" spans="1:3" x14ac:dyDescent="0.25">
      <c r="A2738" t="s">
        <v>5559</v>
      </c>
      <c r="B2738" t="s">
        <v>108</v>
      </c>
      <c r="C2738" t="str">
        <f>IFERROR(LEFT(LibresDx[[#This Row],[RUT]],FIND("-",LibresDx[[#This Row],[RUT]])-1),"")</f>
        <v>90703000</v>
      </c>
    </row>
    <row r="2739" spans="1:3" x14ac:dyDescent="0.25">
      <c r="A2739" t="s">
        <v>3170</v>
      </c>
      <c r="B2739" t="s">
        <v>3171</v>
      </c>
      <c r="C2739" t="str">
        <f>IFERROR(LEFT(LibresDx[[#This Row],[RUT]],FIND("-",LibresDx[[#This Row],[RUT]])-1),"")</f>
        <v>90905000</v>
      </c>
    </row>
    <row r="2740" spans="1:3" x14ac:dyDescent="0.25">
      <c r="A2740" t="s">
        <v>3168</v>
      </c>
      <c r="B2740" t="s">
        <v>3169</v>
      </c>
      <c r="C2740" t="str">
        <f>IFERROR(LEFT(LibresDx[[#This Row],[RUT]],FIND("-",LibresDx[[#This Row],[RUT]])-1),"")</f>
        <v>91546000</v>
      </c>
    </row>
    <row r="2741" spans="1:3" x14ac:dyDescent="0.25">
      <c r="A2741" t="s">
        <v>3176</v>
      </c>
      <c r="B2741" t="s">
        <v>3177</v>
      </c>
      <c r="C2741" t="str">
        <f>IFERROR(LEFT(LibresDx[[#This Row],[RUT]],FIND("-",LibresDx[[#This Row],[RUT]])-1),"")</f>
        <v>93538000</v>
      </c>
    </row>
    <row r="2742" spans="1:3" x14ac:dyDescent="0.25">
      <c r="A2742" t="s">
        <v>3158</v>
      </c>
      <c r="B2742" t="s">
        <v>3159</v>
      </c>
      <c r="C2742" t="str">
        <f>IFERROR(LEFT(LibresDx[[#This Row],[RUT]],FIND("-",LibresDx[[#This Row],[RUT]])-1),"")</f>
        <v>96563570</v>
      </c>
    </row>
    <row r="2743" spans="1:3" x14ac:dyDescent="0.25">
      <c r="A2743" t="s">
        <v>3178</v>
      </c>
      <c r="B2743" t="s">
        <v>3179</v>
      </c>
      <c r="C2743" t="str">
        <f>IFERROR(LEFT(LibresDx[[#This Row],[RUT]],FIND("-",LibresDx[[#This Row],[RUT]])-1),"")</f>
        <v>96588890</v>
      </c>
    </row>
    <row r="2744" spans="1:3" x14ac:dyDescent="0.25">
      <c r="A2744" t="s">
        <v>3174</v>
      </c>
      <c r="B2744" t="s">
        <v>3175</v>
      </c>
      <c r="C2744" t="str">
        <f>IFERROR(LEFT(LibresDx[[#This Row],[RUT]],FIND("-",LibresDx[[#This Row],[RUT]])-1),"")</f>
        <v>96634540</v>
      </c>
    </row>
    <row r="2745" spans="1:3" x14ac:dyDescent="0.25">
      <c r="A2745" t="s">
        <v>3188</v>
      </c>
      <c r="B2745" t="s">
        <v>3189</v>
      </c>
      <c r="C2745" t="str">
        <f>IFERROR(LEFT(LibresDx[[#This Row],[RUT]],FIND("-",LibresDx[[#This Row],[RUT]])-1),"")</f>
        <v>96656660</v>
      </c>
    </row>
    <row r="2746" spans="1:3" x14ac:dyDescent="0.25">
      <c r="A2746" t="s">
        <v>3182</v>
      </c>
      <c r="B2746" t="s">
        <v>3183</v>
      </c>
      <c r="C2746" t="str">
        <f>IFERROR(LEFT(LibresDx[[#This Row],[RUT]],FIND("-",LibresDx[[#This Row],[RUT]])-1),"")</f>
        <v>96903050</v>
      </c>
    </row>
    <row r="2747" spans="1:3" x14ac:dyDescent="0.25">
      <c r="A2747" t="s">
        <v>4572</v>
      </c>
      <c r="B2747" t="s">
        <v>4573</v>
      </c>
      <c r="C2747" t="str">
        <f>IFERROR(LEFT(LibresDx[[#This Row],[RUT]],FIND("-",LibresDx[[#This Row],[RUT]])-1),"")</f>
        <v>96958390</v>
      </c>
    </row>
    <row r="2748" spans="1:3" x14ac:dyDescent="0.25">
      <c r="A2748" t="s">
        <v>4886</v>
      </c>
      <c r="B2748" t="s">
        <v>4887</v>
      </c>
      <c r="C2748" t="str">
        <f>IFERROR(LEFT(LibresDx[[#This Row],[RUT]],FIND("-",LibresDx[[#This Row],[RUT]])-1),"")</f>
        <v>76247823</v>
      </c>
    </row>
    <row r="2749" spans="1:3" x14ac:dyDescent="0.25">
      <c r="A2749" t="s">
        <v>3212</v>
      </c>
      <c r="B2749" t="s">
        <v>3213</v>
      </c>
      <c r="C2749" t="str">
        <f>IFERROR(LEFT(LibresDx[[#This Row],[RUT]],FIND("-",LibresDx[[#This Row],[RUT]])-1),"")</f>
        <v>76375481</v>
      </c>
    </row>
    <row r="2750" spans="1:3" x14ac:dyDescent="0.25">
      <c r="A2750" t="s">
        <v>5560</v>
      </c>
      <c r="B2750" t="s">
        <v>5856</v>
      </c>
      <c r="C2750" t="str">
        <f>IFERROR(LEFT(LibresDx[[#This Row],[RUT]],FIND("-",LibresDx[[#This Row],[RUT]])-1),"")</f>
        <v>76524468</v>
      </c>
    </row>
    <row r="2751" spans="1:3" x14ac:dyDescent="0.25">
      <c r="A2751" t="s">
        <v>5561</v>
      </c>
      <c r="B2751" t="s">
        <v>5857</v>
      </c>
      <c r="C2751" t="str">
        <f>IFERROR(LEFT(LibresDx[[#This Row],[RUT]],FIND("-",LibresDx[[#This Row],[RUT]])-1),"")</f>
        <v>76558688</v>
      </c>
    </row>
    <row r="2752" spans="1:3" x14ac:dyDescent="0.25">
      <c r="A2752" t="s">
        <v>3202</v>
      </c>
      <c r="B2752" t="s">
        <v>3203</v>
      </c>
      <c r="C2752" t="str">
        <f>IFERROR(LEFT(LibresDx[[#This Row],[RUT]],FIND("-",LibresDx[[#This Row],[RUT]])-1),"")</f>
        <v>79731220</v>
      </c>
    </row>
    <row r="2753" spans="1:3" x14ac:dyDescent="0.25">
      <c r="A2753" t="s">
        <v>4897</v>
      </c>
      <c r="B2753" t="s">
        <v>4898</v>
      </c>
      <c r="C2753" t="str">
        <f>IFERROR(LEFT(LibresDx[[#This Row],[RUT]],FIND("-",LibresDx[[#This Row],[RUT]])-1),"")</f>
        <v>86386700</v>
      </c>
    </row>
    <row r="2754" spans="1:3" x14ac:dyDescent="0.25">
      <c r="A2754" t="s">
        <v>3208</v>
      </c>
      <c r="B2754" t="s">
        <v>3209</v>
      </c>
      <c r="C2754" t="str">
        <f>IFERROR(LEFT(LibresDx[[#This Row],[RUT]],FIND("-",LibresDx[[#This Row],[RUT]])-1),"")</f>
        <v>92617000</v>
      </c>
    </row>
    <row r="2755" spans="1:3" x14ac:dyDescent="0.25">
      <c r="A2755" t="s">
        <v>4196</v>
      </c>
      <c r="B2755" t="s">
        <v>4197</v>
      </c>
      <c r="C2755" t="str">
        <f>IFERROR(LEFT(LibresDx[[#This Row],[RUT]],FIND("-",LibresDx[[#This Row],[RUT]])-1),"")</f>
        <v>96502050</v>
      </c>
    </row>
    <row r="2756" spans="1:3" x14ac:dyDescent="0.25">
      <c r="A2756" t="s">
        <v>5562</v>
      </c>
      <c r="B2756" t="s">
        <v>3211</v>
      </c>
      <c r="C2756" t="str">
        <f>IFERROR(LEFT(LibresDx[[#This Row],[RUT]],FIND("-",LibresDx[[#This Row],[RUT]])-1),"")</f>
        <v>96520430</v>
      </c>
    </row>
    <row r="2757" spans="1:3" x14ac:dyDescent="0.25">
      <c r="A2757" t="s">
        <v>3210</v>
      </c>
      <c r="B2757" t="s">
        <v>3211</v>
      </c>
      <c r="C2757" t="str">
        <f>IFERROR(LEFT(LibresDx[[#This Row],[RUT]],FIND("-",LibresDx[[#This Row],[RUT]])-1),"")</f>
        <v>96520430</v>
      </c>
    </row>
    <row r="2758" spans="1:3" x14ac:dyDescent="0.25">
      <c r="A2758" t="s">
        <v>3206</v>
      </c>
      <c r="B2758" t="s">
        <v>3207</v>
      </c>
      <c r="C2758" t="str">
        <f>IFERROR(LEFT(LibresDx[[#This Row],[RUT]],FIND("-",LibresDx[[#This Row],[RUT]])-1),"")</f>
        <v>96773930</v>
      </c>
    </row>
    <row r="2759" spans="1:3" x14ac:dyDescent="0.25">
      <c r="A2759" t="s">
        <v>3204</v>
      </c>
      <c r="B2759" t="s">
        <v>3205</v>
      </c>
      <c r="C2759" t="str">
        <f>IFERROR(LEFT(LibresDx[[#This Row],[RUT]],FIND("-",LibresDx[[#This Row],[RUT]])-1),"")</f>
        <v>96885930</v>
      </c>
    </row>
    <row r="2760" spans="1:3" x14ac:dyDescent="0.25">
      <c r="A2760" t="s">
        <v>4485</v>
      </c>
      <c r="B2760" t="s">
        <v>4486</v>
      </c>
      <c r="C2760" t="str">
        <f>IFERROR(LEFT(LibresDx[[#This Row],[RUT]],FIND("-",LibresDx[[#This Row],[RUT]])-1),"")</f>
        <v>65092388</v>
      </c>
    </row>
    <row r="2761" spans="1:3" x14ac:dyDescent="0.25">
      <c r="A2761" t="s">
        <v>3242</v>
      </c>
      <c r="B2761" t="s">
        <v>3243</v>
      </c>
      <c r="C2761" t="str">
        <f>IFERROR(LEFT(LibresDx[[#This Row],[RUT]],FIND("-",LibresDx[[#This Row],[RUT]])-1),"")</f>
        <v>76043752</v>
      </c>
    </row>
    <row r="2762" spans="1:3" x14ac:dyDescent="0.25">
      <c r="A2762" t="s">
        <v>2258</v>
      </c>
      <c r="B2762" t="s">
        <v>2259</v>
      </c>
      <c r="C2762" t="str">
        <f>IFERROR(LEFT(LibresDx[[#This Row],[RUT]],FIND("-",LibresDx[[#This Row],[RUT]])-1),"")</f>
        <v>76078231</v>
      </c>
    </row>
    <row r="2763" spans="1:3" x14ac:dyDescent="0.25">
      <c r="A2763" t="s">
        <v>4815</v>
      </c>
      <c r="B2763" t="s">
        <v>4816</v>
      </c>
      <c r="C2763" t="str">
        <f>IFERROR(LEFT(LibresDx[[#This Row],[RUT]],FIND("-",LibresDx[[#This Row],[RUT]])-1),"")</f>
        <v>76089123</v>
      </c>
    </row>
    <row r="2764" spans="1:3" x14ac:dyDescent="0.25">
      <c r="A2764" t="s">
        <v>3230</v>
      </c>
      <c r="B2764" t="s">
        <v>3231</v>
      </c>
      <c r="C2764" t="str">
        <f>IFERROR(LEFT(LibresDx[[#This Row],[RUT]],FIND("-",LibresDx[[#This Row],[RUT]])-1),"")</f>
        <v>76102542</v>
      </c>
    </row>
    <row r="2765" spans="1:3" x14ac:dyDescent="0.25">
      <c r="A2765" t="s">
        <v>4602</v>
      </c>
      <c r="B2765" t="s">
        <v>4603</v>
      </c>
      <c r="C2765" t="str">
        <f>IFERROR(LEFT(LibresDx[[#This Row],[RUT]],FIND("-",LibresDx[[#This Row],[RUT]])-1),"")</f>
        <v>76158687</v>
      </c>
    </row>
    <row r="2766" spans="1:3" x14ac:dyDescent="0.25">
      <c r="A2766" t="s">
        <v>4455</v>
      </c>
      <c r="B2766" t="s">
        <v>4456</v>
      </c>
      <c r="C2766" t="str">
        <f>IFERROR(LEFT(LibresDx[[#This Row],[RUT]],FIND("-",LibresDx[[#This Row],[RUT]])-1),"")</f>
        <v>76201796</v>
      </c>
    </row>
    <row r="2767" spans="1:3" x14ac:dyDescent="0.25">
      <c r="A2767" t="s">
        <v>5563</v>
      </c>
      <c r="B2767" t="s">
        <v>3382</v>
      </c>
      <c r="C2767" t="str">
        <f>IFERROR(LEFT(LibresDx[[#This Row],[RUT]],FIND("-",LibresDx[[#This Row],[RUT]])-1),"")</f>
        <v>76232647</v>
      </c>
    </row>
    <row r="2768" spans="1:3" x14ac:dyDescent="0.25">
      <c r="A2768" t="s">
        <v>4818</v>
      </c>
      <c r="B2768" t="s">
        <v>4819</v>
      </c>
      <c r="C2768" t="str">
        <f>IFERROR(LEFT(LibresDx[[#This Row],[RUT]],FIND("-",LibresDx[[#This Row],[RUT]])-1),"")</f>
        <v>76251926</v>
      </c>
    </row>
    <row r="2769" spans="1:3" x14ac:dyDescent="0.25">
      <c r="A2769" t="s">
        <v>4397</v>
      </c>
      <c r="B2769" t="s">
        <v>4398</v>
      </c>
      <c r="C2769" t="str">
        <f>IFERROR(LEFT(LibresDx[[#This Row],[RUT]],FIND("-",LibresDx[[#This Row],[RUT]])-1),"")</f>
        <v>76376843</v>
      </c>
    </row>
    <row r="2770" spans="1:3" x14ac:dyDescent="0.25">
      <c r="A2770" t="s">
        <v>3696</v>
      </c>
      <c r="B2770" t="s">
        <v>3697</v>
      </c>
      <c r="C2770" t="str">
        <f>IFERROR(LEFT(LibresDx[[#This Row],[RUT]],FIND("-",LibresDx[[#This Row],[RUT]])-1),"")</f>
        <v>76377967</v>
      </c>
    </row>
    <row r="2771" spans="1:3" x14ac:dyDescent="0.25">
      <c r="A2771" t="s">
        <v>4422</v>
      </c>
      <c r="B2771" t="s">
        <v>4423</v>
      </c>
      <c r="C2771" t="str">
        <f>IFERROR(LEFT(LibresDx[[#This Row],[RUT]],FIND("-",LibresDx[[#This Row],[RUT]])-1),"")</f>
        <v>76472789</v>
      </c>
    </row>
    <row r="2772" spans="1:3" x14ac:dyDescent="0.25">
      <c r="A2772" t="s">
        <v>4590</v>
      </c>
      <c r="B2772" t="s">
        <v>4591</v>
      </c>
      <c r="C2772" t="str">
        <f>IFERROR(LEFT(LibresDx[[#This Row],[RUT]],FIND("-",LibresDx[[#This Row],[RUT]])-1),"")</f>
        <v>76734256</v>
      </c>
    </row>
    <row r="2773" spans="1:3" x14ac:dyDescent="0.25">
      <c r="A2773" t="s">
        <v>5564</v>
      </c>
      <c r="B2773" t="s">
        <v>5858</v>
      </c>
      <c r="C2773" t="str">
        <f>IFERROR(LEFT(LibresDx[[#This Row],[RUT]],FIND("-",LibresDx[[#This Row],[RUT]])-1),"")</f>
        <v>77184025</v>
      </c>
    </row>
    <row r="2774" spans="1:3" x14ac:dyDescent="0.25">
      <c r="A2774" t="s">
        <v>4606</v>
      </c>
      <c r="B2774" t="s">
        <v>4607</v>
      </c>
      <c r="C2774" t="str">
        <f>IFERROR(LEFT(LibresDx[[#This Row],[RUT]],FIND("-",LibresDx[[#This Row],[RUT]])-1),"")</f>
        <v>77663150</v>
      </c>
    </row>
    <row r="2775" spans="1:3" x14ac:dyDescent="0.25">
      <c r="A2775" t="s">
        <v>3228</v>
      </c>
      <c r="B2775" t="s">
        <v>3229</v>
      </c>
      <c r="C2775" t="str">
        <f>IFERROR(LEFT(LibresDx[[#This Row],[RUT]],FIND("-",LibresDx[[#This Row],[RUT]])-1),"")</f>
        <v>78278660</v>
      </c>
    </row>
    <row r="2776" spans="1:3" x14ac:dyDescent="0.25">
      <c r="A2776" t="s">
        <v>2528</v>
      </c>
      <c r="B2776" t="s">
        <v>2529</v>
      </c>
      <c r="C2776" t="str">
        <f>IFERROR(LEFT(LibresDx[[#This Row],[RUT]],FIND("-",LibresDx[[#This Row],[RUT]])-1),"")</f>
        <v>78803490</v>
      </c>
    </row>
    <row r="2777" spans="1:3" x14ac:dyDescent="0.25">
      <c r="A2777" t="s">
        <v>3232</v>
      </c>
      <c r="B2777" t="s">
        <v>3233</v>
      </c>
      <c r="C2777" t="str">
        <f>IFERROR(LEFT(LibresDx[[#This Row],[RUT]],FIND("-",LibresDx[[#This Row],[RUT]])-1),"")</f>
        <v>79872410</v>
      </c>
    </row>
    <row r="2778" spans="1:3" x14ac:dyDescent="0.25">
      <c r="A2778" t="s">
        <v>3244</v>
      </c>
      <c r="B2778" t="s">
        <v>3245</v>
      </c>
      <c r="C2778" t="str">
        <f>IFERROR(LEFT(LibresDx[[#This Row],[RUT]],FIND("-",LibresDx[[#This Row],[RUT]])-1),"")</f>
        <v>80914400</v>
      </c>
    </row>
    <row r="2779" spans="1:3" x14ac:dyDescent="0.25">
      <c r="A2779" t="s">
        <v>5565</v>
      </c>
      <c r="B2779" t="s">
        <v>5859</v>
      </c>
      <c r="C2779" t="str">
        <f>IFERROR(LEFT(LibresDx[[#This Row],[RUT]],FIND("-",LibresDx[[#This Row],[RUT]])-1),"")</f>
        <v>82062500</v>
      </c>
    </row>
    <row r="2780" spans="1:3" x14ac:dyDescent="0.25">
      <c r="A2780" t="s">
        <v>3234</v>
      </c>
      <c r="B2780" t="s">
        <v>3235</v>
      </c>
      <c r="C2780" t="str">
        <f>IFERROR(LEFT(LibresDx[[#This Row],[RUT]],FIND("-",LibresDx[[#This Row],[RUT]])-1),"")</f>
        <v>86881400</v>
      </c>
    </row>
    <row r="2781" spans="1:3" x14ac:dyDescent="0.25">
      <c r="A2781" t="s">
        <v>5566</v>
      </c>
      <c r="B2781" t="s">
        <v>3235</v>
      </c>
      <c r="C2781" t="str">
        <f>IFERROR(LEFT(LibresDx[[#This Row],[RUT]],FIND("-",LibresDx[[#This Row],[RUT]])-1),"")</f>
        <v>86881400</v>
      </c>
    </row>
    <row r="2782" spans="1:3" x14ac:dyDescent="0.25">
      <c r="A2782" t="s">
        <v>3698</v>
      </c>
      <c r="B2782" t="s">
        <v>3699</v>
      </c>
      <c r="C2782" t="str">
        <f>IFERROR(LEFT(LibresDx[[#This Row],[RUT]],FIND("-",LibresDx[[#This Row],[RUT]])-1),"")</f>
        <v>88417000</v>
      </c>
    </row>
    <row r="2783" spans="1:3" x14ac:dyDescent="0.25">
      <c r="A2783" t="s">
        <v>3226</v>
      </c>
      <c r="B2783" t="s">
        <v>3227</v>
      </c>
      <c r="C2783" t="str">
        <f>IFERROR(LEFT(LibresDx[[#This Row],[RUT]],FIND("-",LibresDx[[#This Row],[RUT]])-1),"")</f>
        <v>93366000</v>
      </c>
    </row>
    <row r="2784" spans="1:3" x14ac:dyDescent="0.25">
      <c r="A2784" t="s">
        <v>5567</v>
      </c>
      <c r="B2784" t="s">
        <v>5860</v>
      </c>
      <c r="C2784" t="str">
        <f>IFERROR(LEFT(LibresDx[[#This Row],[RUT]],FIND("-",LibresDx[[#This Row],[RUT]])-1),"")</f>
        <v>96581970</v>
      </c>
    </row>
    <row r="2785" spans="1:3" x14ac:dyDescent="0.25">
      <c r="A2785" t="s">
        <v>3222</v>
      </c>
      <c r="B2785" t="s">
        <v>3223</v>
      </c>
      <c r="C2785" t="str">
        <f>IFERROR(LEFT(LibresDx[[#This Row],[RUT]],FIND("-",LibresDx[[#This Row],[RUT]])-1),"")</f>
        <v>96606310</v>
      </c>
    </row>
    <row r="2786" spans="1:3" x14ac:dyDescent="0.25">
      <c r="A2786" t="s">
        <v>5568</v>
      </c>
      <c r="B2786" t="s">
        <v>3223</v>
      </c>
      <c r="C2786" t="str">
        <f>IFERROR(LEFT(LibresDx[[#This Row],[RUT]],FIND("-",LibresDx[[#This Row],[RUT]])-1),"")</f>
        <v>96606310</v>
      </c>
    </row>
    <row r="2787" spans="1:3" x14ac:dyDescent="0.25">
      <c r="A2787" t="s">
        <v>5569</v>
      </c>
      <c r="B2787" t="s">
        <v>3237</v>
      </c>
      <c r="C2787" t="str">
        <f>IFERROR(LEFT(LibresDx[[#This Row],[RUT]],FIND("-",LibresDx[[#This Row],[RUT]])-1),"")</f>
        <v>96670850</v>
      </c>
    </row>
    <row r="2788" spans="1:3" x14ac:dyDescent="0.25">
      <c r="A2788" t="s">
        <v>3236</v>
      </c>
      <c r="B2788" t="s">
        <v>3237</v>
      </c>
      <c r="C2788" t="str">
        <f>IFERROR(LEFT(LibresDx[[#This Row],[RUT]],FIND("-",LibresDx[[#This Row],[RUT]])-1),"")</f>
        <v>96670850</v>
      </c>
    </row>
    <row r="2789" spans="1:3" x14ac:dyDescent="0.25">
      <c r="A2789" t="s">
        <v>3224</v>
      </c>
      <c r="B2789" t="s">
        <v>3225</v>
      </c>
      <c r="C2789" t="str">
        <f>IFERROR(LEFT(LibresDx[[#This Row],[RUT]],FIND("-",LibresDx[[#This Row],[RUT]])-1),"")</f>
        <v>96756430</v>
      </c>
    </row>
    <row r="2790" spans="1:3" x14ac:dyDescent="0.25">
      <c r="A2790" t="s">
        <v>3700</v>
      </c>
      <c r="B2790" t="s">
        <v>3701</v>
      </c>
      <c r="C2790" t="str">
        <f>IFERROR(LEFT(LibresDx[[#This Row],[RUT]],FIND("-",LibresDx[[#This Row],[RUT]])-1),"")</f>
        <v>96854560</v>
      </c>
    </row>
    <row r="2791" spans="1:3" x14ac:dyDescent="0.25">
      <c r="A2791" t="s">
        <v>5570</v>
      </c>
      <c r="B2791" t="s">
        <v>3701</v>
      </c>
      <c r="C2791" t="str">
        <f>IFERROR(LEFT(LibresDx[[#This Row],[RUT]],FIND("-",LibresDx[[#This Row],[RUT]])-1),"")</f>
        <v>96854560</v>
      </c>
    </row>
    <row r="2792" spans="1:3" x14ac:dyDescent="0.25">
      <c r="A2792" t="s">
        <v>3220</v>
      </c>
      <c r="B2792" t="s">
        <v>3221</v>
      </c>
      <c r="C2792" t="str">
        <f>IFERROR(LEFT(LibresDx[[#This Row],[RUT]],FIND("-",LibresDx[[#This Row],[RUT]])-1),"")</f>
        <v>96938840</v>
      </c>
    </row>
    <row r="2793" spans="1:3" x14ac:dyDescent="0.25">
      <c r="A2793" t="s">
        <v>4848</v>
      </c>
      <c r="B2793" t="s">
        <v>4849</v>
      </c>
      <c r="C2793" t="str">
        <f>IFERROR(LEFT(LibresDx[[#This Row],[RUT]],FIND("-",LibresDx[[#This Row],[RUT]])-1),"")</f>
        <v>96992030</v>
      </c>
    </row>
    <row r="2794" spans="1:3" x14ac:dyDescent="0.25">
      <c r="A2794" t="s">
        <v>5571</v>
      </c>
      <c r="B2794" t="s">
        <v>5861</v>
      </c>
      <c r="C2794" t="str">
        <f>IFERROR(LEFT(LibresDx[[#This Row],[RUT]],FIND("-",LibresDx[[#This Row],[RUT]])-1),"")</f>
        <v>99515670</v>
      </c>
    </row>
    <row r="2795" spans="1:3" x14ac:dyDescent="0.25">
      <c r="A2795" t="s">
        <v>5572</v>
      </c>
      <c r="B2795" t="s">
        <v>1879</v>
      </c>
      <c r="C2795" t="str">
        <f>IFERROR(LEFT(LibresDx[[#This Row],[RUT]],FIND("-",LibresDx[[#This Row],[RUT]])-1),"")</f>
        <v>99593200</v>
      </c>
    </row>
    <row r="2796" spans="1:3" x14ac:dyDescent="0.25">
      <c r="A2796" t="s">
        <v>5573</v>
      </c>
      <c r="B2796" t="s">
        <v>5862</v>
      </c>
      <c r="C2796" t="str">
        <f>IFERROR(LEFT(LibresDx[[#This Row],[RUT]],FIND("-",LibresDx[[#This Row],[RUT]])-1),"")</f>
        <v>78098290</v>
      </c>
    </row>
    <row r="2797" spans="1:3" x14ac:dyDescent="0.25">
      <c r="A2797" t="s">
        <v>5574</v>
      </c>
      <c r="B2797" t="s">
        <v>2756</v>
      </c>
      <c r="C2797" t="str">
        <f>IFERROR(LEFT(LibresDx[[#This Row],[RUT]],FIND("-",LibresDx[[#This Row],[RUT]])-1),"")</f>
        <v>79903370</v>
      </c>
    </row>
    <row r="2798" spans="1:3" x14ac:dyDescent="0.25">
      <c r="A2798" t="s">
        <v>4410</v>
      </c>
      <c r="B2798" t="s">
        <v>4411</v>
      </c>
      <c r="C2798" t="str">
        <f>IFERROR(LEFT(LibresDx[[#This Row],[RUT]],FIND("-",LibresDx[[#This Row],[RUT]])-1),"")</f>
        <v>60505718</v>
      </c>
    </row>
    <row r="2799" spans="1:3" x14ac:dyDescent="0.25">
      <c r="A2799" t="s">
        <v>3292</v>
      </c>
      <c r="B2799" t="s">
        <v>3293</v>
      </c>
      <c r="C2799" t="str">
        <f>IFERROR(LEFT(LibresDx[[#This Row],[RUT]],FIND("-",LibresDx[[#This Row],[RUT]])-1),"")</f>
        <v>60514000</v>
      </c>
    </row>
    <row r="2800" spans="1:3" x14ac:dyDescent="0.25">
      <c r="A2800" t="s">
        <v>3314</v>
      </c>
      <c r="B2800" t="s">
        <v>3315</v>
      </c>
      <c r="C2800" t="str">
        <f>IFERROR(LEFT(LibresDx[[#This Row],[RUT]],FIND("-",LibresDx[[#This Row],[RUT]])-1),"")</f>
        <v>70884700</v>
      </c>
    </row>
    <row r="2801" spans="1:3" x14ac:dyDescent="0.25">
      <c r="A2801" t="s">
        <v>3796</v>
      </c>
      <c r="B2801" t="s">
        <v>3797</v>
      </c>
      <c r="C2801" t="str">
        <f>IFERROR(LEFT(LibresDx[[#This Row],[RUT]],FIND("-",LibresDx[[#This Row],[RUT]])-1),"")</f>
        <v>71540800</v>
      </c>
    </row>
    <row r="2802" spans="1:3" x14ac:dyDescent="0.25">
      <c r="A2802" t="s">
        <v>3794</v>
      </c>
      <c r="B2802" t="s">
        <v>3795</v>
      </c>
      <c r="C2802" t="str">
        <f>IFERROR(LEFT(LibresDx[[#This Row],[RUT]],FIND("-",LibresDx[[#This Row],[RUT]])-1),"")</f>
        <v>76057418</v>
      </c>
    </row>
    <row r="2803" spans="1:3" x14ac:dyDescent="0.25">
      <c r="A2803" t="s">
        <v>3310</v>
      </c>
      <c r="B2803" t="s">
        <v>3311</v>
      </c>
      <c r="C2803" t="str">
        <f>IFERROR(LEFT(LibresDx[[#This Row],[RUT]],FIND("-",LibresDx[[#This Row],[RUT]])-1),"")</f>
        <v>76124890</v>
      </c>
    </row>
    <row r="2804" spans="1:3" x14ac:dyDescent="0.25">
      <c r="A2804" t="s">
        <v>5575</v>
      </c>
      <c r="B2804" t="s">
        <v>5863</v>
      </c>
      <c r="C2804" t="str">
        <f>IFERROR(LEFT(LibresDx[[#This Row],[RUT]],FIND("-",LibresDx[[#This Row],[RUT]])-1),"")</f>
        <v>76163091</v>
      </c>
    </row>
    <row r="2805" spans="1:3" x14ac:dyDescent="0.25">
      <c r="A2805" t="s">
        <v>3296</v>
      </c>
      <c r="B2805" t="s">
        <v>3297</v>
      </c>
      <c r="C2805" t="str">
        <f>IFERROR(LEFT(LibresDx[[#This Row],[RUT]],FIND("-",LibresDx[[#This Row],[RUT]])-1),"")</f>
        <v>76418691</v>
      </c>
    </row>
    <row r="2806" spans="1:3" x14ac:dyDescent="0.25">
      <c r="A2806" t="s">
        <v>5576</v>
      </c>
      <c r="B2806" t="s">
        <v>5864</v>
      </c>
      <c r="C2806" t="str">
        <f>IFERROR(LEFT(LibresDx[[#This Row],[RUT]],FIND("-",LibresDx[[#This Row],[RUT]])-1),"")</f>
        <v>76609771</v>
      </c>
    </row>
    <row r="2807" spans="1:3" x14ac:dyDescent="0.25">
      <c r="A2807" t="s">
        <v>5577</v>
      </c>
      <c r="B2807" t="s">
        <v>5865</v>
      </c>
      <c r="C2807" t="str">
        <f>IFERROR(LEFT(LibresDx[[#This Row],[RUT]],FIND("-",LibresDx[[#This Row],[RUT]])-1),"")</f>
        <v>76749185</v>
      </c>
    </row>
    <row r="2808" spans="1:3" x14ac:dyDescent="0.25">
      <c r="A2808" t="s">
        <v>5578</v>
      </c>
      <c r="B2808" t="s">
        <v>5866</v>
      </c>
      <c r="C2808" t="str">
        <f>IFERROR(LEFT(LibresDx[[#This Row],[RUT]],FIND("-",LibresDx[[#This Row],[RUT]])-1),"")</f>
        <v>76868748</v>
      </c>
    </row>
    <row r="2809" spans="1:3" x14ac:dyDescent="0.25">
      <c r="A2809" t="s">
        <v>5579</v>
      </c>
      <c r="B2809" t="s">
        <v>5867</v>
      </c>
      <c r="C2809" t="str">
        <f>IFERROR(LEFT(LibresDx[[#This Row],[RUT]],FIND("-",LibresDx[[#This Row],[RUT]])-1),"")</f>
        <v>76891176</v>
      </c>
    </row>
    <row r="2810" spans="1:3" x14ac:dyDescent="0.25">
      <c r="A2810" t="s">
        <v>5580</v>
      </c>
      <c r="B2810" t="s">
        <v>5868</v>
      </c>
      <c r="C2810" t="str">
        <f>IFERROR(LEFT(LibresDx[[#This Row],[RUT]],FIND("-",LibresDx[[#This Row],[RUT]])-1),"")</f>
        <v>76931017</v>
      </c>
    </row>
    <row r="2811" spans="1:3" x14ac:dyDescent="0.25">
      <c r="A2811" t="s">
        <v>5581</v>
      </c>
      <c r="B2811" t="s">
        <v>5869</v>
      </c>
      <c r="C2811" t="str">
        <f>IFERROR(LEFT(LibresDx[[#This Row],[RUT]],FIND("-",LibresDx[[#This Row],[RUT]])-1),"")</f>
        <v>76960397</v>
      </c>
    </row>
    <row r="2812" spans="1:3" x14ac:dyDescent="0.25">
      <c r="A2812" t="s">
        <v>5582</v>
      </c>
      <c r="B2812" t="s">
        <v>5870</v>
      </c>
      <c r="C2812" t="str">
        <f>IFERROR(LEFT(LibresDx[[#This Row],[RUT]],FIND("-",LibresDx[[#This Row],[RUT]])-1),"")</f>
        <v>77294795</v>
      </c>
    </row>
    <row r="2813" spans="1:3" x14ac:dyDescent="0.25">
      <c r="A2813" t="s">
        <v>5583</v>
      </c>
      <c r="B2813" t="s">
        <v>4421</v>
      </c>
      <c r="C2813" t="str">
        <f>IFERROR(LEFT(LibresDx[[#This Row],[RUT]],FIND("-",LibresDx[[#This Row],[RUT]])-1),"")</f>
        <v>81185000</v>
      </c>
    </row>
    <row r="2814" spans="1:3" x14ac:dyDescent="0.25">
      <c r="A2814" t="s">
        <v>4420</v>
      </c>
      <c r="B2814" t="s">
        <v>4421</v>
      </c>
      <c r="C2814" t="str">
        <f>IFERROR(LEFT(LibresDx[[#This Row],[RUT]],FIND("-",LibresDx[[#This Row],[RUT]])-1),"")</f>
        <v>81185000</v>
      </c>
    </row>
    <row r="2815" spans="1:3" x14ac:dyDescent="0.25">
      <c r="A2815" t="s">
        <v>3290</v>
      </c>
      <c r="B2815" t="s">
        <v>3291</v>
      </c>
      <c r="C2815" t="str">
        <f>IFERROR(LEFT(LibresDx[[#This Row],[RUT]],FIND("-",LibresDx[[#This Row],[RUT]])-1),"")</f>
        <v>83175000</v>
      </c>
    </row>
    <row r="2816" spans="1:3" x14ac:dyDescent="0.25">
      <c r="A2816" t="s">
        <v>3300</v>
      </c>
      <c r="B2816" t="s">
        <v>3301</v>
      </c>
      <c r="C2816" t="str">
        <f>IFERROR(LEFT(LibresDx[[#This Row],[RUT]],FIND("-",LibresDx[[#This Row],[RUT]])-1),"")</f>
        <v>84144400</v>
      </c>
    </row>
    <row r="2817" spans="1:3" x14ac:dyDescent="0.25">
      <c r="A2817" t="s">
        <v>5584</v>
      </c>
      <c r="B2817" t="s">
        <v>3307</v>
      </c>
      <c r="C2817" t="str">
        <f>IFERROR(LEFT(LibresDx[[#This Row],[RUT]],FIND("-",LibresDx[[#This Row],[RUT]])-1),"")</f>
        <v>86778100</v>
      </c>
    </row>
    <row r="2818" spans="1:3" x14ac:dyDescent="0.25">
      <c r="A2818" t="s">
        <v>3306</v>
      </c>
      <c r="B2818" t="s">
        <v>3307</v>
      </c>
      <c r="C2818" t="str">
        <f>IFERROR(LEFT(LibresDx[[#This Row],[RUT]],FIND("-",LibresDx[[#This Row],[RUT]])-1),"")</f>
        <v>86778100</v>
      </c>
    </row>
    <row r="2819" spans="1:3" x14ac:dyDescent="0.25">
      <c r="A2819" t="s">
        <v>3304</v>
      </c>
      <c r="B2819" t="s">
        <v>3305</v>
      </c>
      <c r="C2819" t="str">
        <f>IFERROR(LEFT(LibresDx[[#This Row],[RUT]],FIND("-",LibresDx[[#This Row],[RUT]])-1),"")</f>
        <v>90871000</v>
      </c>
    </row>
    <row r="2820" spans="1:3" x14ac:dyDescent="0.25">
      <c r="A2820" t="s">
        <v>3298</v>
      </c>
      <c r="B2820" t="s">
        <v>3299</v>
      </c>
      <c r="C2820" t="str">
        <f>IFERROR(LEFT(LibresDx[[#This Row],[RUT]],FIND("-",LibresDx[[#This Row],[RUT]])-1),"")</f>
        <v>90991000</v>
      </c>
    </row>
    <row r="2821" spans="1:3" x14ac:dyDescent="0.25">
      <c r="A2821" t="s">
        <v>3294</v>
      </c>
      <c r="B2821" t="s">
        <v>3295</v>
      </c>
      <c r="C2821" t="str">
        <f>IFERROR(LEFT(LibresDx[[#This Row],[RUT]],FIND("-",LibresDx[[#This Row],[RUT]])-1),"")</f>
        <v>92198000</v>
      </c>
    </row>
    <row r="2822" spans="1:3" x14ac:dyDescent="0.25">
      <c r="A2822" t="s">
        <v>3288</v>
      </c>
      <c r="B2822" t="s">
        <v>3289</v>
      </c>
      <c r="C2822" t="str">
        <f>IFERROR(LEFT(LibresDx[[#This Row],[RUT]],FIND("-",LibresDx[[#This Row],[RUT]])-1),"")</f>
        <v>92819000</v>
      </c>
    </row>
    <row r="2823" spans="1:3" x14ac:dyDescent="0.25">
      <c r="A2823" t="s">
        <v>3302</v>
      </c>
      <c r="B2823" t="s">
        <v>3303</v>
      </c>
      <c r="C2823" t="str">
        <f>IFERROR(LEFT(LibresDx[[#This Row],[RUT]],FIND("-",LibresDx[[#This Row],[RUT]])-1),"")</f>
        <v>93135000</v>
      </c>
    </row>
    <row r="2824" spans="1:3" x14ac:dyDescent="0.25">
      <c r="A2824" t="s">
        <v>3308</v>
      </c>
      <c r="B2824" t="s">
        <v>3309</v>
      </c>
      <c r="C2824" t="str">
        <f>IFERROR(LEFT(LibresDx[[#This Row],[RUT]],FIND("-",LibresDx[[#This Row],[RUT]])-1),"")</f>
        <v>94662000</v>
      </c>
    </row>
    <row r="2825" spans="1:3" x14ac:dyDescent="0.25">
      <c r="A2825" t="s">
        <v>5585</v>
      </c>
      <c r="B2825" t="s">
        <v>5871</v>
      </c>
      <c r="C2825" t="str">
        <f>IFERROR(LEFT(LibresDx[[#This Row],[RUT]],FIND("-",LibresDx[[#This Row],[RUT]])-1),"")</f>
        <v>95984000</v>
      </c>
    </row>
    <row r="2826" spans="1:3" x14ac:dyDescent="0.25">
      <c r="A2826" t="s">
        <v>3286</v>
      </c>
      <c r="B2826" t="s">
        <v>3287</v>
      </c>
      <c r="C2826" t="str">
        <f>IFERROR(LEFT(LibresDx[[#This Row],[RUT]],FIND("-",LibresDx[[#This Row],[RUT]])-1),"")</f>
        <v>96508660</v>
      </c>
    </row>
    <row r="2827" spans="1:3" x14ac:dyDescent="0.25">
      <c r="A2827" t="s">
        <v>5586</v>
      </c>
      <c r="B2827" t="s">
        <v>3287</v>
      </c>
      <c r="C2827" t="str">
        <f>IFERROR(LEFT(LibresDx[[#This Row],[RUT]],FIND("-",LibresDx[[#This Row],[RUT]])-1),"")</f>
        <v>96508660</v>
      </c>
    </row>
    <row r="2828" spans="1:3" x14ac:dyDescent="0.25">
      <c r="A2828" t="s">
        <v>4002</v>
      </c>
      <c r="B2828" t="s">
        <v>4003</v>
      </c>
      <c r="C2828" t="str">
        <f>IFERROR(LEFT(LibresDx[[#This Row],[RUT]],FIND("-",LibresDx[[#This Row],[RUT]])-1),"")</f>
        <v>96565810</v>
      </c>
    </row>
    <row r="2829" spans="1:3" x14ac:dyDescent="0.25">
      <c r="A2829" t="s">
        <v>5587</v>
      </c>
      <c r="B2829" t="s">
        <v>3313</v>
      </c>
      <c r="C2829" t="str">
        <f>IFERROR(LEFT(LibresDx[[#This Row],[RUT]],FIND("-",LibresDx[[#This Row],[RUT]])-1),"")</f>
        <v>96574510</v>
      </c>
    </row>
    <row r="2830" spans="1:3" x14ac:dyDescent="0.25">
      <c r="A2830" t="s">
        <v>3312</v>
      </c>
      <c r="B2830" t="s">
        <v>3313</v>
      </c>
      <c r="C2830" t="str">
        <f>IFERROR(LEFT(LibresDx[[#This Row],[RUT]],FIND("-",LibresDx[[#This Row],[RUT]])-1),"")</f>
        <v>96574510</v>
      </c>
    </row>
    <row r="2831" spans="1:3" x14ac:dyDescent="0.25">
      <c r="A2831" t="s">
        <v>5588</v>
      </c>
      <c r="B2831" t="s">
        <v>5872</v>
      </c>
      <c r="C2831" t="str">
        <f>IFERROR(LEFT(LibresDx[[#This Row],[RUT]],FIND("-",LibresDx[[#This Row],[RUT]])-1),"")</f>
        <v>96629020</v>
      </c>
    </row>
    <row r="2832" spans="1:3" x14ac:dyDescent="0.25">
      <c r="A2832" t="s">
        <v>4066</v>
      </c>
      <c r="B2832" t="s">
        <v>4067</v>
      </c>
      <c r="C2832" t="str">
        <f>IFERROR(LEFT(LibresDx[[#This Row],[RUT]],FIND("-",LibresDx[[#This Row],[RUT]])-1),"")</f>
        <v>96838890</v>
      </c>
    </row>
    <row r="2833" spans="1:3" x14ac:dyDescent="0.25">
      <c r="A2833" t="s">
        <v>3345</v>
      </c>
      <c r="B2833" t="s">
        <v>3346</v>
      </c>
      <c r="C2833" t="str">
        <f>IFERROR(LEFT(LibresDx[[#This Row],[RUT]],FIND("-",LibresDx[[#This Row],[RUT]])-1),"")</f>
        <v>76318904</v>
      </c>
    </row>
    <row r="2834" spans="1:3" x14ac:dyDescent="0.25">
      <c r="A2834" t="s">
        <v>3343</v>
      </c>
      <c r="B2834" t="s">
        <v>3344</v>
      </c>
      <c r="C2834" t="str">
        <f>IFERROR(LEFT(LibresDx[[#This Row],[RUT]],FIND("-",LibresDx[[#This Row],[RUT]])-1),"")</f>
        <v>76350147</v>
      </c>
    </row>
    <row r="2835" spans="1:3" x14ac:dyDescent="0.25">
      <c r="A2835" t="s">
        <v>3347</v>
      </c>
      <c r="B2835" t="s">
        <v>3348</v>
      </c>
      <c r="C2835" t="str">
        <f>IFERROR(LEFT(LibresDx[[#This Row],[RUT]],FIND("-",LibresDx[[#This Row],[RUT]])-1),"")</f>
        <v>76412909</v>
      </c>
    </row>
    <row r="2836" spans="1:3" x14ac:dyDescent="0.25">
      <c r="A2836" t="s">
        <v>3334</v>
      </c>
      <c r="B2836" t="s">
        <v>3335</v>
      </c>
      <c r="C2836" t="str">
        <f>IFERROR(LEFT(LibresDx[[#This Row],[RUT]],FIND("-",LibresDx[[#This Row],[RUT]])-1),"")</f>
        <v>78549950</v>
      </c>
    </row>
    <row r="2837" spans="1:3" x14ac:dyDescent="0.25">
      <c r="A2837" t="s">
        <v>3349</v>
      </c>
      <c r="B2837" t="s">
        <v>3350</v>
      </c>
      <c r="C2837" t="str">
        <f>IFERROR(LEFT(LibresDx[[#This Row],[RUT]],FIND("-",LibresDx[[#This Row],[RUT]])-1),"")</f>
        <v>78893770</v>
      </c>
    </row>
    <row r="2838" spans="1:3" x14ac:dyDescent="0.25">
      <c r="A2838" t="s">
        <v>3336</v>
      </c>
      <c r="B2838" t="s">
        <v>3337</v>
      </c>
      <c r="C2838" t="str">
        <f>IFERROR(LEFT(LibresDx[[#This Row],[RUT]],FIND("-",LibresDx[[#This Row],[RUT]])-1),"")</f>
        <v>80853400</v>
      </c>
    </row>
    <row r="2839" spans="1:3" x14ac:dyDescent="0.25">
      <c r="A2839" t="s">
        <v>3910</v>
      </c>
      <c r="B2839" t="s">
        <v>3911</v>
      </c>
      <c r="C2839" t="str">
        <f>IFERROR(LEFT(LibresDx[[#This Row],[RUT]],FIND("-",LibresDx[[#This Row],[RUT]])-1),"")</f>
        <v>87804000</v>
      </c>
    </row>
    <row r="2840" spans="1:3" x14ac:dyDescent="0.25">
      <c r="A2840" t="s">
        <v>3340</v>
      </c>
      <c r="B2840" t="s">
        <v>3341</v>
      </c>
      <c r="C2840" t="str">
        <f>IFERROR(LEFT(LibresDx[[#This Row],[RUT]],FIND("-",LibresDx[[#This Row],[RUT]])-1),"")</f>
        <v>89996200</v>
      </c>
    </row>
    <row r="2841" spans="1:3" x14ac:dyDescent="0.25">
      <c r="A2841" t="s">
        <v>5589</v>
      </c>
      <c r="B2841" t="s">
        <v>3341</v>
      </c>
      <c r="C2841" t="str">
        <f>IFERROR(LEFT(LibresDx[[#This Row],[RUT]],FIND("-",LibresDx[[#This Row],[RUT]])-1),"")</f>
        <v>89996200</v>
      </c>
    </row>
    <row r="2842" spans="1:3" x14ac:dyDescent="0.25">
      <c r="A2842" t="s">
        <v>3338</v>
      </c>
      <c r="B2842" t="s">
        <v>3339</v>
      </c>
      <c r="C2842" t="str">
        <f>IFERROR(LEFT(LibresDx[[#This Row],[RUT]],FIND("-",LibresDx[[#This Row],[RUT]])-1),"")</f>
        <v>90310000</v>
      </c>
    </row>
    <row r="2843" spans="1:3" x14ac:dyDescent="0.25">
      <c r="A2843" t="s">
        <v>5590</v>
      </c>
      <c r="B2843" t="s">
        <v>3342</v>
      </c>
      <c r="C2843" t="str">
        <f>IFERROR(LEFT(LibresDx[[#This Row],[RUT]],FIND("-",LibresDx[[#This Row],[RUT]])-1),"")</f>
        <v>93320000</v>
      </c>
    </row>
    <row r="2844" spans="1:3" x14ac:dyDescent="0.25">
      <c r="A2844" t="s">
        <v>4120</v>
      </c>
      <c r="B2844" t="s">
        <v>4121</v>
      </c>
      <c r="C2844" t="str">
        <f>IFERROR(LEFT(LibresDx[[#This Row],[RUT]],FIND("-",LibresDx[[#This Row],[RUT]])-1),"")</f>
        <v>96764670</v>
      </c>
    </row>
    <row r="2845" spans="1:3" x14ac:dyDescent="0.25">
      <c r="A2845" t="s">
        <v>3330</v>
      </c>
      <c r="B2845" t="s">
        <v>3331</v>
      </c>
      <c r="C2845" t="str">
        <f>IFERROR(LEFT(LibresDx[[#This Row],[RUT]],FIND("-",LibresDx[[#This Row],[RUT]])-1),"")</f>
        <v>96896610</v>
      </c>
    </row>
    <row r="2846" spans="1:3" x14ac:dyDescent="0.25">
      <c r="A2846" t="s">
        <v>3353</v>
      </c>
      <c r="B2846" t="s">
        <v>3354</v>
      </c>
      <c r="C2846" t="str">
        <f>IFERROR(LEFT(LibresDx[[#This Row],[RUT]],FIND("-",LibresDx[[#This Row],[RUT]])-1),"")</f>
        <v>61958500</v>
      </c>
    </row>
    <row r="2847" spans="1:3" x14ac:dyDescent="0.25">
      <c r="A2847" t="s">
        <v>3357</v>
      </c>
      <c r="B2847" t="s">
        <v>3358</v>
      </c>
      <c r="C2847" t="str">
        <f>IFERROR(LEFT(LibresDx[[#This Row],[RUT]],FIND("-",LibresDx[[#This Row],[RUT]])-1),"")</f>
        <v>76047879</v>
      </c>
    </row>
    <row r="2848" spans="1:3" x14ac:dyDescent="0.25">
      <c r="A2848" t="s">
        <v>5591</v>
      </c>
      <c r="B2848" t="s">
        <v>5873</v>
      </c>
      <c r="C2848" t="str">
        <f>IFERROR(LEFT(LibresDx[[#This Row],[RUT]],FIND("-",LibresDx[[#This Row],[RUT]])-1),"")</f>
        <v>77077284</v>
      </c>
    </row>
    <row r="2849" spans="1:3" x14ac:dyDescent="0.25">
      <c r="A2849" t="s">
        <v>3351</v>
      </c>
      <c r="B2849" t="s">
        <v>3352</v>
      </c>
      <c r="C2849" t="str">
        <f>IFERROR(LEFT(LibresDx[[#This Row],[RUT]],FIND("-",LibresDx[[#This Row],[RUT]])-1),"")</f>
        <v>78773050</v>
      </c>
    </row>
    <row r="2850" spans="1:3" x14ac:dyDescent="0.25">
      <c r="A2850" t="s">
        <v>4838</v>
      </c>
      <c r="B2850" t="s">
        <v>4839</v>
      </c>
      <c r="C2850" t="str">
        <f>IFERROR(LEFT(LibresDx[[#This Row],[RUT]],FIND("-",LibresDx[[#This Row],[RUT]])-1),"")</f>
        <v>92139000</v>
      </c>
    </row>
    <row r="2851" spans="1:3" x14ac:dyDescent="0.25">
      <c r="A2851" t="s">
        <v>3355</v>
      </c>
      <c r="B2851" t="s">
        <v>3356</v>
      </c>
      <c r="C2851" t="str">
        <f>IFERROR(LEFT(LibresDx[[#This Row],[RUT]],FIND("-",LibresDx[[#This Row],[RUT]])-1),"")</f>
        <v>96662450</v>
      </c>
    </row>
    <row r="2852" spans="1:3" x14ac:dyDescent="0.25">
      <c r="A2852" t="s">
        <v>5592</v>
      </c>
      <c r="B2852" t="s">
        <v>5874</v>
      </c>
      <c r="C2852" t="str">
        <f>IFERROR(LEFT(LibresDx[[#This Row],[RUT]],FIND("-",LibresDx[[#This Row],[RUT]])-1),"")</f>
        <v>96588400</v>
      </c>
    </row>
    <row r="2853" spans="1:3" x14ac:dyDescent="0.25">
      <c r="A2853" t="s">
        <v>5593</v>
      </c>
      <c r="B2853" t="s">
        <v>5875</v>
      </c>
      <c r="C2853" t="str">
        <f>IFERROR(LEFT(LibresDx[[#This Row],[RUT]],FIND("-",LibresDx[[#This Row],[RUT]])-1),"")</f>
        <v>99554700</v>
      </c>
    </row>
    <row r="2854" spans="1:3" x14ac:dyDescent="0.25">
      <c r="A2854" t="s">
        <v>3316</v>
      </c>
      <c r="B2854" t="s">
        <v>3317</v>
      </c>
      <c r="C2854" t="str">
        <f>IFERROR(LEFT(LibresDx[[#This Row],[RUT]],FIND("-",LibresDx[[#This Row],[RUT]])-1),"")</f>
        <v>52000288</v>
      </c>
    </row>
    <row r="2855" spans="1:3" x14ac:dyDescent="0.25">
      <c r="A2855" t="s">
        <v>5594</v>
      </c>
      <c r="B2855" t="s">
        <v>3317</v>
      </c>
      <c r="C2855" t="str">
        <f>IFERROR(LEFT(LibresDx[[#This Row],[RUT]],FIND("-",LibresDx[[#This Row],[RUT]])-1),"")</f>
        <v>52000288</v>
      </c>
    </row>
    <row r="2856" spans="1:3" x14ac:dyDescent="0.25">
      <c r="A2856" t="s">
        <v>5595</v>
      </c>
      <c r="B2856" t="s">
        <v>1067</v>
      </c>
      <c r="C2856" t="str">
        <f>IFERROR(LEFT(LibresDx[[#This Row],[RUT]],FIND("-",LibresDx[[#This Row],[RUT]])-1),"")</f>
        <v>61607000</v>
      </c>
    </row>
    <row r="2857" spans="1:3" x14ac:dyDescent="0.25">
      <c r="A2857" t="s">
        <v>5596</v>
      </c>
      <c r="B2857" t="s">
        <v>3325</v>
      </c>
      <c r="C2857" t="str">
        <f>IFERROR(LEFT(LibresDx[[#This Row],[RUT]],FIND("-",LibresDx[[#This Row],[RUT]])-1),"")</f>
        <v>76160378</v>
      </c>
    </row>
    <row r="2858" spans="1:3" x14ac:dyDescent="0.25">
      <c r="A2858" t="s">
        <v>3324</v>
      </c>
      <c r="B2858" t="s">
        <v>3325</v>
      </c>
      <c r="C2858" t="str">
        <f>IFERROR(LEFT(LibresDx[[#This Row],[RUT]],FIND("-",LibresDx[[#This Row],[RUT]])-1),"")</f>
        <v>76160378</v>
      </c>
    </row>
    <row r="2859" spans="1:3" x14ac:dyDescent="0.25">
      <c r="A2859" t="s">
        <v>5597</v>
      </c>
      <c r="B2859" t="s">
        <v>5876</v>
      </c>
      <c r="C2859" t="str">
        <f>IFERROR(LEFT(LibresDx[[#This Row],[RUT]],FIND("-",LibresDx[[#This Row],[RUT]])-1),"")</f>
        <v>76361688</v>
      </c>
    </row>
    <row r="2860" spans="1:3" x14ac:dyDescent="0.25">
      <c r="A2860" t="s">
        <v>3322</v>
      </c>
      <c r="B2860" t="s">
        <v>3323</v>
      </c>
      <c r="C2860" t="str">
        <f>IFERROR(LEFT(LibresDx[[#This Row],[RUT]],FIND("-",LibresDx[[#This Row],[RUT]])-1),"")</f>
        <v>76455830</v>
      </c>
    </row>
    <row r="2861" spans="1:3" x14ac:dyDescent="0.25">
      <c r="A2861" t="s">
        <v>5598</v>
      </c>
      <c r="B2861" t="s">
        <v>3323</v>
      </c>
      <c r="C2861" t="str">
        <f>IFERROR(LEFT(LibresDx[[#This Row],[RUT]],FIND("-",LibresDx[[#This Row],[RUT]])-1),"")</f>
        <v>76455830</v>
      </c>
    </row>
    <row r="2862" spans="1:3" x14ac:dyDescent="0.25">
      <c r="A2862" t="s">
        <v>5599</v>
      </c>
      <c r="B2862" t="s">
        <v>5877</v>
      </c>
      <c r="C2862" t="str">
        <f>IFERROR(LEFT(LibresDx[[#This Row],[RUT]],FIND("-",LibresDx[[#This Row],[RUT]])-1),"")</f>
        <v>76611497</v>
      </c>
    </row>
    <row r="2863" spans="1:3" x14ac:dyDescent="0.25">
      <c r="A2863" t="s">
        <v>3318</v>
      </c>
      <c r="B2863" t="s">
        <v>3319</v>
      </c>
      <c r="C2863" t="str">
        <f>IFERROR(LEFT(LibresDx[[#This Row],[RUT]],FIND("-",LibresDx[[#This Row],[RUT]])-1),"")</f>
        <v>77623570</v>
      </c>
    </row>
    <row r="2864" spans="1:3" x14ac:dyDescent="0.25">
      <c r="A2864" t="s">
        <v>3326</v>
      </c>
      <c r="B2864" t="s">
        <v>3327</v>
      </c>
      <c r="C2864" t="str">
        <f>IFERROR(LEFT(LibresDx[[#This Row],[RUT]],FIND("-",LibresDx[[#This Row],[RUT]])-1),"")</f>
        <v>79943600</v>
      </c>
    </row>
    <row r="2865" spans="1:3" x14ac:dyDescent="0.25">
      <c r="A2865" t="s">
        <v>3320</v>
      </c>
      <c r="B2865" t="s">
        <v>3321</v>
      </c>
      <c r="C2865" t="str">
        <f>IFERROR(LEFT(LibresDx[[#This Row],[RUT]],FIND("-",LibresDx[[#This Row],[RUT]])-1),"")</f>
        <v>96518070</v>
      </c>
    </row>
    <row r="2866" spans="1:3" x14ac:dyDescent="0.25">
      <c r="A2866" t="s">
        <v>5600</v>
      </c>
      <c r="B2866" t="s">
        <v>407</v>
      </c>
      <c r="C2866" t="str">
        <f>IFERROR(LEFT(LibresDx[[#This Row],[RUT]],FIND("-",LibresDx[[#This Row],[RUT]])-1),"")</f>
        <v>76058352</v>
      </c>
    </row>
    <row r="2867" spans="1:3" x14ac:dyDescent="0.25">
      <c r="A2867" t="s">
        <v>3359</v>
      </c>
      <c r="B2867" t="s">
        <v>3360</v>
      </c>
      <c r="C2867" t="str">
        <f>IFERROR(LEFT(LibresDx[[#This Row],[RUT]],FIND("-",LibresDx[[#This Row],[RUT]])-1),"")</f>
        <v>76526470</v>
      </c>
    </row>
    <row r="2868" spans="1:3" x14ac:dyDescent="0.25">
      <c r="A2868" t="s">
        <v>3361</v>
      </c>
      <c r="B2868" t="s">
        <v>3362</v>
      </c>
      <c r="C2868" t="str">
        <f>IFERROR(LEFT(LibresDx[[#This Row],[RUT]],FIND("-",LibresDx[[#This Row],[RUT]])-1),"")</f>
        <v>99597870</v>
      </c>
    </row>
    <row r="2869" spans="1:3" x14ac:dyDescent="0.25">
      <c r="A2869" t="s">
        <v>5601</v>
      </c>
      <c r="B2869" t="s">
        <v>5878</v>
      </c>
      <c r="C2869" t="str">
        <f>IFERROR(LEFT(LibresDx[[#This Row],[RUT]],FIND("-",LibresDx[[#This Row],[RUT]])-1),"")</f>
        <v>79587210</v>
      </c>
    </row>
    <row r="2870" spans="1:3" x14ac:dyDescent="0.25">
      <c r="A2870" t="s">
        <v>4541</v>
      </c>
      <c r="B2870" t="s">
        <v>4542</v>
      </c>
      <c r="C2870" t="str">
        <f>IFERROR(LEFT(LibresDx[[#This Row],[RUT]],FIND("-",LibresDx[[#This Row],[RUT]])-1),"")</f>
        <v>76991442</v>
      </c>
    </row>
    <row r="2871" spans="1:3" x14ac:dyDescent="0.25">
      <c r="A2871" t="s">
        <v>3416</v>
      </c>
      <c r="B2871" t="s">
        <v>3417</v>
      </c>
      <c r="C2871" t="str">
        <f>IFERROR(LEFT(LibresDx[[#This Row],[RUT]],FIND("-",LibresDx[[#This Row],[RUT]])-1),"")</f>
        <v>77134510</v>
      </c>
    </row>
    <row r="2872" spans="1:3" x14ac:dyDescent="0.25">
      <c r="A2872" t="s">
        <v>5602</v>
      </c>
      <c r="B2872" t="s">
        <v>921</v>
      </c>
      <c r="C2872" t="str">
        <f>IFERROR(LEFT(LibresDx[[#This Row],[RUT]],FIND("-",LibresDx[[#This Row],[RUT]])-1),"")</f>
        <v>96561560</v>
      </c>
    </row>
    <row r="2873" spans="1:3" x14ac:dyDescent="0.25">
      <c r="A2873" t="s">
        <v>5603</v>
      </c>
      <c r="B2873" t="s">
        <v>1608</v>
      </c>
      <c r="C2873" t="str">
        <f>IFERROR(LEFT(LibresDx[[#This Row],[RUT]],FIND("-",LibresDx[[#This Row],[RUT]])-1),"")</f>
        <v>61606901</v>
      </c>
    </row>
    <row r="2874" spans="1:3" x14ac:dyDescent="0.25">
      <c r="A2874" t="s">
        <v>4834</v>
      </c>
      <c r="B2874" t="s">
        <v>4835</v>
      </c>
      <c r="C2874" t="str">
        <f>IFERROR(LEFT(LibresDx[[#This Row],[RUT]],FIND("-",LibresDx[[#This Row],[RUT]])-1),"")</f>
        <v>76200603</v>
      </c>
    </row>
    <row r="2875" spans="1:3" x14ac:dyDescent="0.25">
      <c r="A2875" t="s">
        <v>3381</v>
      </c>
      <c r="B2875" t="s">
        <v>3382</v>
      </c>
      <c r="C2875" t="str">
        <f>IFERROR(LEFT(LibresDx[[#This Row],[RUT]],FIND("-",LibresDx[[#This Row],[RUT]])-1),"")</f>
        <v>76232647</v>
      </c>
    </row>
    <row r="2876" spans="1:3" x14ac:dyDescent="0.25">
      <c r="A2876" t="s">
        <v>3365</v>
      </c>
      <c r="B2876" t="s">
        <v>3366</v>
      </c>
      <c r="C2876" t="str">
        <f>IFERROR(LEFT(LibresDx[[#This Row],[RUT]],FIND("-",LibresDx[[#This Row],[RUT]])-1),"")</f>
        <v>76293740</v>
      </c>
    </row>
    <row r="2877" spans="1:3" x14ac:dyDescent="0.25">
      <c r="A2877" t="s">
        <v>3369</v>
      </c>
      <c r="B2877" t="s">
        <v>3370</v>
      </c>
      <c r="C2877" t="str">
        <f>IFERROR(LEFT(LibresDx[[#This Row],[RUT]],FIND("-",LibresDx[[#This Row],[RUT]])-1),"")</f>
        <v>76409913</v>
      </c>
    </row>
    <row r="2878" spans="1:3" x14ac:dyDescent="0.25">
      <c r="A2878" t="s">
        <v>4068</v>
      </c>
      <c r="B2878" t="s">
        <v>4069</v>
      </c>
      <c r="C2878" t="str">
        <f>IFERROR(LEFT(LibresDx[[#This Row],[RUT]],FIND("-",LibresDx[[#This Row],[RUT]])-1),"")</f>
        <v>77053758</v>
      </c>
    </row>
    <row r="2879" spans="1:3" x14ac:dyDescent="0.25">
      <c r="A2879" t="s">
        <v>3363</v>
      </c>
      <c r="B2879" t="s">
        <v>3364</v>
      </c>
      <c r="C2879" t="str">
        <f>IFERROR(LEFT(LibresDx[[#This Row],[RUT]],FIND("-",LibresDx[[#This Row],[RUT]])-1),"")</f>
        <v>79711330</v>
      </c>
    </row>
    <row r="2880" spans="1:3" x14ac:dyDescent="0.25">
      <c r="A2880" t="s">
        <v>3371</v>
      </c>
      <c r="B2880" t="s">
        <v>3372</v>
      </c>
      <c r="C2880" t="str">
        <f>IFERROR(LEFT(LibresDx[[#This Row],[RUT]],FIND("-",LibresDx[[#This Row],[RUT]])-1),"")</f>
        <v>93244000</v>
      </c>
    </row>
    <row r="2881" spans="1:3" x14ac:dyDescent="0.25">
      <c r="A2881" t="s">
        <v>3375</v>
      </c>
      <c r="B2881" t="s">
        <v>3376</v>
      </c>
      <c r="C2881" t="str">
        <f>IFERROR(LEFT(LibresDx[[#This Row],[RUT]],FIND("-",LibresDx[[#This Row],[RUT]])-1),"")</f>
        <v>96921930</v>
      </c>
    </row>
    <row r="2882" spans="1:3" x14ac:dyDescent="0.25">
      <c r="A2882" t="s">
        <v>3379</v>
      </c>
      <c r="B2882" t="s">
        <v>3380</v>
      </c>
      <c r="C2882" t="str">
        <f>IFERROR(LEFT(LibresDx[[#This Row],[RUT]],FIND("-",LibresDx[[#This Row],[RUT]])-1),"")</f>
        <v>96966900</v>
      </c>
    </row>
    <row r="2883" spans="1:3" x14ac:dyDescent="0.25">
      <c r="A2883" t="s">
        <v>3367</v>
      </c>
      <c r="B2883" t="s">
        <v>3368</v>
      </c>
      <c r="C2883" t="str">
        <f>IFERROR(LEFT(LibresDx[[#This Row],[RUT]],FIND("-",LibresDx[[#This Row],[RUT]])-1),"")</f>
        <v>96999710</v>
      </c>
    </row>
    <row r="2884" spans="1:3" x14ac:dyDescent="0.25">
      <c r="A2884" t="s">
        <v>3373</v>
      </c>
      <c r="B2884" t="s">
        <v>3374</v>
      </c>
      <c r="C2884" t="str">
        <f>IFERROR(LEFT(LibresDx[[#This Row],[RUT]],FIND("-",LibresDx[[#This Row],[RUT]])-1),"")</f>
        <v>99523060</v>
      </c>
    </row>
    <row r="2885" spans="1:3" x14ac:dyDescent="0.25">
      <c r="A2885" t="s">
        <v>3383</v>
      </c>
      <c r="B2885" t="s">
        <v>3384</v>
      </c>
      <c r="C2885" t="str">
        <f>IFERROR(LEFT(LibresDx[[#This Row],[RUT]],FIND("-",LibresDx[[#This Row],[RUT]])-1),"")</f>
        <v>61607200</v>
      </c>
    </row>
    <row r="2886" spans="1:3" x14ac:dyDescent="0.25">
      <c r="A2886" t="s">
        <v>3387</v>
      </c>
      <c r="B2886" t="s">
        <v>3388</v>
      </c>
      <c r="C2886" t="str">
        <f>IFERROR(LEFT(LibresDx[[#This Row],[RUT]],FIND("-",LibresDx[[#This Row],[RUT]])-1),"")</f>
        <v>76349706</v>
      </c>
    </row>
    <row r="2887" spans="1:3" x14ac:dyDescent="0.25">
      <c r="A2887" t="s">
        <v>3391</v>
      </c>
      <c r="B2887" t="s">
        <v>3392</v>
      </c>
      <c r="C2887" t="str">
        <f>IFERROR(LEFT(LibresDx[[#This Row],[RUT]],FIND("-",LibresDx[[#This Row],[RUT]])-1),"")</f>
        <v>76653690</v>
      </c>
    </row>
    <row r="2888" spans="1:3" x14ac:dyDescent="0.25">
      <c r="A2888" t="s">
        <v>4533</v>
      </c>
      <c r="B2888" t="s">
        <v>4534</v>
      </c>
      <c r="C2888" t="str">
        <f>IFERROR(LEFT(LibresDx[[#This Row],[RUT]],FIND("-",LibresDx[[#This Row],[RUT]])-1),"")</f>
        <v>86435900</v>
      </c>
    </row>
    <row r="2889" spans="1:3" x14ac:dyDescent="0.25">
      <c r="A2889" t="s">
        <v>3385</v>
      </c>
      <c r="B2889" t="s">
        <v>3386</v>
      </c>
      <c r="C2889" t="str">
        <f>IFERROR(LEFT(LibresDx[[#This Row],[RUT]],FIND("-",LibresDx[[#This Row],[RUT]])-1),"")</f>
        <v>91510000</v>
      </c>
    </row>
    <row r="2890" spans="1:3" x14ac:dyDescent="0.25">
      <c r="A2890" t="s">
        <v>4158</v>
      </c>
      <c r="B2890" t="s">
        <v>4159</v>
      </c>
      <c r="C2890" t="str">
        <f>IFERROR(LEFT(LibresDx[[#This Row],[RUT]],FIND("-",LibresDx[[#This Row],[RUT]])-1),"")</f>
        <v>92956000</v>
      </c>
    </row>
    <row r="2891" spans="1:3" x14ac:dyDescent="0.25">
      <c r="A2891" t="s">
        <v>3393</v>
      </c>
      <c r="B2891" t="s">
        <v>3394</v>
      </c>
      <c r="C2891" t="str">
        <f>IFERROR(LEFT(LibresDx[[#This Row],[RUT]],FIND("-",LibresDx[[#This Row],[RUT]])-1),"")</f>
        <v>78002160</v>
      </c>
    </row>
    <row r="2892" spans="1:3" x14ac:dyDescent="0.25">
      <c r="A2892" t="s">
        <v>3410</v>
      </c>
      <c r="B2892" t="s">
        <v>3411</v>
      </c>
      <c r="C2892" t="str">
        <f>IFERROR(LEFT(LibresDx[[#This Row],[RUT]],FIND("-",LibresDx[[#This Row],[RUT]])-1),"")</f>
        <v>7002542</v>
      </c>
    </row>
    <row r="2893" spans="1:3" x14ac:dyDescent="0.25">
      <c r="A2893" t="s">
        <v>3798</v>
      </c>
      <c r="B2893" t="s">
        <v>3799</v>
      </c>
      <c r="C2893" t="str">
        <f>IFERROR(LEFT(LibresDx[[#This Row],[RUT]],FIND("-",LibresDx[[#This Row],[RUT]])-1),"")</f>
        <v>76040810</v>
      </c>
    </row>
    <row r="2894" spans="1:3" x14ac:dyDescent="0.25">
      <c r="A2894" t="s">
        <v>3404</v>
      </c>
      <c r="B2894" t="s">
        <v>3405</v>
      </c>
      <c r="C2894" t="str">
        <f>IFERROR(LEFT(LibresDx[[#This Row],[RUT]],FIND("-",LibresDx[[#This Row],[RUT]])-1),"")</f>
        <v>76070074</v>
      </c>
    </row>
    <row r="2895" spans="1:3" x14ac:dyDescent="0.25">
      <c r="A2895" t="s">
        <v>3408</v>
      </c>
      <c r="B2895" t="s">
        <v>3409</v>
      </c>
      <c r="C2895" t="str">
        <f>IFERROR(LEFT(LibresDx[[#This Row],[RUT]],FIND("-",LibresDx[[#This Row],[RUT]])-1),"")</f>
        <v>76087419</v>
      </c>
    </row>
    <row r="2896" spans="1:3" x14ac:dyDescent="0.25">
      <c r="A2896" t="s">
        <v>3414</v>
      </c>
      <c r="B2896" t="s">
        <v>3415</v>
      </c>
      <c r="C2896" t="str">
        <f>IFERROR(LEFT(LibresDx[[#This Row],[RUT]],FIND("-",LibresDx[[#This Row],[RUT]])-1),"")</f>
        <v>76122254</v>
      </c>
    </row>
    <row r="2897" spans="1:3" x14ac:dyDescent="0.25">
      <c r="A2897" t="s">
        <v>3406</v>
      </c>
      <c r="B2897" t="s">
        <v>3407</v>
      </c>
      <c r="C2897" t="str">
        <f>IFERROR(LEFT(LibresDx[[#This Row],[RUT]],FIND("-",LibresDx[[#This Row],[RUT]])-1),"")</f>
        <v>76135131</v>
      </c>
    </row>
    <row r="2898" spans="1:3" x14ac:dyDescent="0.25">
      <c r="A2898" t="s">
        <v>3412</v>
      </c>
      <c r="B2898" t="s">
        <v>3413</v>
      </c>
      <c r="C2898" t="str">
        <f>IFERROR(LEFT(LibresDx[[#This Row],[RUT]],FIND("-",LibresDx[[#This Row],[RUT]])-1),"")</f>
        <v>76314212</v>
      </c>
    </row>
    <row r="2899" spans="1:3" x14ac:dyDescent="0.25">
      <c r="A2899" t="s">
        <v>3402</v>
      </c>
      <c r="B2899" t="s">
        <v>3403</v>
      </c>
      <c r="C2899" t="str">
        <f>IFERROR(LEFT(LibresDx[[#This Row],[RUT]],FIND("-",LibresDx[[#This Row],[RUT]])-1),"")</f>
        <v>76334187</v>
      </c>
    </row>
    <row r="2900" spans="1:3" x14ac:dyDescent="0.25">
      <c r="A2900" t="s">
        <v>4200</v>
      </c>
      <c r="B2900" t="s">
        <v>4201</v>
      </c>
      <c r="C2900" t="str">
        <f>IFERROR(LEFT(LibresDx[[#This Row],[RUT]],FIND("-",LibresDx[[#This Row],[RUT]])-1),"")</f>
        <v>87550600</v>
      </c>
    </row>
    <row r="2901" spans="1:3" x14ac:dyDescent="0.25">
      <c r="A2901" t="s">
        <v>4211</v>
      </c>
      <c r="B2901" t="s">
        <v>4212</v>
      </c>
      <c r="C2901" t="str">
        <f>IFERROR(LEFT(LibresDx[[#This Row],[RUT]],FIND("-",LibresDx[[#This Row],[RUT]])-1),"")</f>
        <v>96918290</v>
      </c>
    </row>
    <row r="2902" spans="1:3" x14ac:dyDescent="0.25">
      <c r="A2902" t="s">
        <v>75</v>
      </c>
      <c r="B2902" t="s">
        <v>3434</v>
      </c>
      <c r="C2902" t="str">
        <f>IFERROR(LEFT(LibresDx[[#This Row],[RUT]],FIND("-",LibresDx[[#This Row],[RUT]])-1),"")</f>
        <v>76574787</v>
      </c>
    </row>
    <row r="2903" spans="1:3" x14ac:dyDescent="0.25">
      <c r="A2903" t="s">
        <v>3418</v>
      </c>
      <c r="B2903" t="s">
        <v>3419</v>
      </c>
      <c r="C2903" t="str">
        <f>IFERROR(LEFT(LibresDx[[#This Row],[RUT]],FIND("-",LibresDx[[#This Row],[RUT]])-1),"")</f>
        <v>61606203</v>
      </c>
    </row>
    <row r="2904" spans="1:3" x14ac:dyDescent="0.25">
      <c r="A2904" t="s">
        <v>3395</v>
      </c>
      <c r="B2904" t="s">
        <v>3396</v>
      </c>
      <c r="C2904" t="str">
        <f>IFERROR(LEFT(LibresDx[[#This Row],[RUT]],FIND("-",LibresDx[[#This Row],[RUT]])-1),"")</f>
        <v>96625710</v>
      </c>
    </row>
    <row r="2905" spans="1:3" x14ac:dyDescent="0.25">
      <c r="A2905" t="s">
        <v>3422</v>
      </c>
      <c r="B2905" t="s">
        <v>3423</v>
      </c>
      <c r="C2905" t="str">
        <f>IFERROR(LEFT(LibresDx[[#This Row],[RUT]],FIND("-",LibresDx[[#This Row],[RUT]])-1),"")</f>
        <v>61607201</v>
      </c>
    </row>
    <row r="2906" spans="1:3" x14ac:dyDescent="0.25">
      <c r="A2906" t="s">
        <v>4070</v>
      </c>
      <c r="B2906" t="s">
        <v>4071</v>
      </c>
      <c r="C2906" t="str">
        <f>IFERROR(LEFT(LibresDx[[#This Row],[RUT]],FIND("-",LibresDx[[#This Row],[RUT]])-1),"")</f>
        <v>6176190</v>
      </c>
    </row>
    <row r="2907" spans="1:3" x14ac:dyDescent="0.25">
      <c r="A2907" t="s">
        <v>3424</v>
      </c>
      <c r="B2907" t="s">
        <v>3425</v>
      </c>
      <c r="C2907" t="str">
        <f>IFERROR(LEFT(LibresDx[[#This Row],[RUT]],FIND("-",LibresDx[[#This Row],[RUT]])-1),"")</f>
        <v>76223340</v>
      </c>
    </row>
    <row r="2908" spans="1:3" x14ac:dyDescent="0.25">
      <c r="A2908" t="s">
        <v>3428</v>
      </c>
      <c r="B2908" t="s">
        <v>3429</v>
      </c>
      <c r="C2908" t="str">
        <f>IFERROR(LEFT(LibresDx[[#This Row],[RUT]],FIND("-",LibresDx[[#This Row],[RUT]])-1),"")</f>
        <v>76403114</v>
      </c>
    </row>
    <row r="2909" spans="1:3" x14ac:dyDescent="0.25">
      <c r="A2909" t="s">
        <v>4890</v>
      </c>
      <c r="B2909" t="s">
        <v>4891</v>
      </c>
      <c r="C2909" t="str">
        <f>IFERROR(LEFT(LibresDx[[#This Row],[RUT]],FIND("-",LibresDx[[#This Row],[RUT]])-1),"")</f>
        <v>81734000</v>
      </c>
    </row>
    <row r="2910" spans="1:3" x14ac:dyDescent="0.25">
      <c r="A2910" t="s">
        <v>3435</v>
      </c>
      <c r="B2910" t="s">
        <v>3436</v>
      </c>
      <c r="C2910" t="str">
        <f>IFERROR(LEFT(LibresDx[[#This Row],[RUT]],FIND("-",LibresDx[[#This Row],[RUT]])-1),"")</f>
        <v>96962460</v>
      </c>
    </row>
    <row r="2911" spans="1:3" x14ac:dyDescent="0.25">
      <c r="A2911" t="s">
        <v>5604</v>
      </c>
      <c r="B2911" t="s">
        <v>4756</v>
      </c>
      <c r="C2911" t="str">
        <f>IFERROR(LEFT(LibresDx[[#This Row],[RUT]],FIND("-",LibresDx[[#This Row],[RUT]])-1),"")</f>
        <v>76179856</v>
      </c>
    </row>
    <row r="2912" spans="1:3" x14ac:dyDescent="0.25">
      <c r="A2912" t="s">
        <v>3437</v>
      </c>
      <c r="B2912" t="s">
        <v>3438</v>
      </c>
      <c r="C2912" t="str">
        <f>IFERROR(LEFT(LibresDx[[#This Row],[RUT]],FIND("-",LibresDx[[#This Row],[RUT]])-1),"")</f>
        <v>96902390</v>
      </c>
    </row>
    <row r="2913" spans="1:3" x14ac:dyDescent="0.25">
      <c r="A2913" t="s">
        <v>3964</v>
      </c>
      <c r="B2913" t="s">
        <v>3965</v>
      </c>
      <c r="C2913" t="str">
        <f>IFERROR(LEFT(LibresDx[[#This Row],[RUT]],FIND("-",LibresDx[[#This Row],[RUT]])-1),"")</f>
        <v>77099339</v>
      </c>
    </row>
    <row r="2914" spans="1:3" x14ac:dyDescent="0.25">
      <c r="A2914" t="s">
        <v>3638</v>
      </c>
      <c r="B2914" t="s">
        <v>3639</v>
      </c>
      <c r="C2914" t="str">
        <f>IFERROR(LEFT(LibresDx[[#This Row],[RUT]],FIND("-",LibresDx[[#This Row],[RUT]])-1),"")</f>
        <v>81094200</v>
      </c>
    </row>
    <row r="2915" spans="1:3" x14ac:dyDescent="0.25">
      <c r="A2915" t="s">
        <v>5605</v>
      </c>
      <c r="B2915" t="s">
        <v>5879</v>
      </c>
      <c r="C2915" t="str">
        <f>IFERROR(LEFT(LibresDx[[#This Row],[RUT]],FIND("-",LibresDx[[#This Row],[RUT]])-1),"")</f>
        <v>10766658</v>
      </c>
    </row>
    <row r="2916" spans="1:3" x14ac:dyDescent="0.25">
      <c r="A2916" t="s">
        <v>3441</v>
      </c>
      <c r="B2916" t="s">
        <v>3442</v>
      </c>
      <c r="C2916" t="str">
        <f>IFERROR(LEFT(LibresDx[[#This Row],[RUT]],FIND("-",LibresDx[[#This Row],[RUT]])-1),"")</f>
        <v>70011170</v>
      </c>
    </row>
    <row r="2917" spans="1:3" x14ac:dyDescent="0.25">
      <c r="A2917" t="s">
        <v>4122</v>
      </c>
      <c r="B2917" t="s">
        <v>4123</v>
      </c>
      <c r="C2917" t="str">
        <f>IFERROR(LEFT(LibresDx[[#This Row],[RUT]],FIND("-",LibresDx[[#This Row],[RUT]])-1),"")</f>
        <v>76014354</v>
      </c>
    </row>
    <row r="2918" spans="1:3" x14ac:dyDescent="0.25">
      <c r="A2918" t="s">
        <v>5606</v>
      </c>
      <c r="B2918" t="s">
        <v>5880</v>
      </c>
      <c r="C2918" t="str">
        <f>IFERROR(LEFT(LibresDx[[#This Row],[RUT]],FIND("-",LibresDx[[#This Row],[RUT]])-1),"")</f>
        <v>76483796</v>
      </c>
    </row>
    <row r="2919" spans="1:3" x14ac:dyDescent="0.25">
      <c r="A2919" t="s">
        <v>4072</v>
      </c>
      <c r="B2919" t="s">
        <v>4073</v>
      </c>
      <c r="C2919" t="str">
        <f>IFERROR(LEFT(LibresDx[[#This Row],[RUT]],FIND("-",LibresDx[[#This Row],[RUT]])-1),"")</f>
        <v>76677898</v>
      </c>
    </row>
    <row r="2920" spans="1:3" x14ac:dyDescent="0.25">
      <c r="A2920" t="s">
        <v>4922</v>
      </c>
      <c r="B2920" t="s">
        <v>5881</v>
      </c>
      <c r="C2920" t="str">
        <f>IFERROR(LEFT(LibresDx[[#This Row],[RUT]],FIND("-",LibresDx[[#This Row],[RUT]])-1),"")</f>
        <v>78016230</v>
      </c>
    </row>
    <row r="2921" spans="1:3" x14ac:dyDescent="0.25">
      <c r="A2921" t="s">
        <v>4275</v>
      </c>
      <c r="B2921" t="s">
        <v>4276</v>
      </c>
      <c r="C2921" t="str">
        <f>IFERROR(LEFT(LibresDx[[#This Row],[RUT]],FIND("-",LibresDx[[#This Row],[RUT]])-1),"")</f>
        <v>78522230</v>
      </c>
    </row>
    <row r="2922" spans="1:3" x14ac:dyDescent="0.25">
      <c r="A2922" t="s">
        <v>3439</v>
      </c>
      <c r="B2922" t="s">
        <v>3440</v>
      </c>
      <c r="C2922" t="str">
        <f>IFERROR(LEFT(LibresDx[[#This Row],[RUT]],FIND("-",LibresDx[[#This Row],[RUT]])-1),"")</f>
        <v>78892800</v>
      </c>
    </row>
    <row r="2923" spans="1:3" x14ac:dyDescent="0.25">
      <c r="A2923" t="s">
        <v>5607</v>
      </c>
      <c r="B2923" t="s">
        <v>1235</v>
      </c>
      <c r="C2923" t="str">
        <f>IFERROR(LEFT(LibresDx[[#This Row],[RUT]],FIND("-",LibresDx[[#This Row],[RUT]])-1),"")</f>
        <v>79712980</v>
      </c>
    </row>
    <row r="2924" spans="1:3" x14ac:dyDescent="0.25">
      <c r="A2924" t="s">
        <v>5608</v>
      </c>
      <c r="B2924" t="s">
        <v>2656</v>
      </c>
      <c r="C2924" t="str">
        <f>IFERROR(LEFT(LibresDx[[#This Row],[RUT]],FIND("-",LibresDx[[#This Row],[RUT]])-1),"")</f>
        <v>96626060</v>
      </c>
    </row>
    <row r="2925" spans="1:3" x14ac:dyDescent="0.25">
      <c r="A2925" t="s">
        <v>3447</v>
      </c>
      <c r="B2925" t="s">
        <v>3448</v>
      </c>
      <c r="C2925" t="str">
        <f>IFERROR(LEFT(LibresDx[[#This Row],[RUT]],FIND("-",LibresDx[[#This Row],[RUT]])-1),"")</f>
        <v>61606303</v>
      </c>
    </row>
    <row r="2926" spans="1:3" x14ac:dyDescent="0.25">
      <c r="A2926" t="s">
        <v>3449</v>
      </c>
      <c r="B2926" t="s">
        <v>3450</v>
      </c>
      <c r="C2926" t="str">
        <f>IFERROR(LEFT(LibresDx[[#This Row],[RUT]],FIND("-",LibresDx[[#This Row],[RUT]])-1),"")</f>
        <v>76313270</v>
      </c>
    </row>
    <row r="2927" spans="1:3" x14ac:dyDescent="0.25">
      <c r="A2927" t="s">
        <v>4408</v>
      </c>
      <c r="B2927" t="s">
        <v>4409</v>
      </c>
      <c r="C2927" t="str">
        <f>IFERROR(LEFT(LibresDx[[#This Row],[RUT]],FIND("-",LibresDx[[#This Row],[RUT]])-1),"")</f>
        <v>60202000</v>
      </c>
    </row>
    <row r="2928" spans="1:3" x14ac:dyDescent="0.25">
      <c r="A2928" t="s">
        <v>4576</v>
      </c>
      <c r="B2928" t="s">
        <v>4577</v>
      </c>
      <c r="C2928" t="str">
        <f>IFERROR(LEFT(LibresDx[[#This Row],[RUT]],FIND("-",LibresDx[[#This Row],[RUT]])-1),"")</f>
        <v>61004024</v>
      </c>
    </row>
    <row r="2929" spans="1:3" x14ac:dyDescent="0.25">
      <c r="A2929" t="s">
        <v>3453</v>
      </c>
      <c r="B2929" t="s">
        <v>3454</v>
      </c>
      <c r="C2929" t="str">
        <f>IFERROR(LEFT(LibresDx[[#This Row],[RUT]],FIND("-",LibresDx[[#This Row],[RUT]])-1),"")</f>
        <v>61102019</v>
      </c>
    </row>
    <row r="2930" spans="1:3" x14ac:dyDescent="0.25">
      <c r="A2930" t="s">
        <v>3455</v>
      </c>
      <c r="B2930" t="s">
        <v>3456</v>
      </c>
      <c r="C2930" t="str">
        <f>IFERROR(LEFT(LibresDx[[#This Row],[RUT]],FIND("-",LibresDx[[#This Row],[RUT]])-1),"")</f>
        <v>61602054</v>
      </c>
    </row>
    <row r="2931" spans="1:3" x14ac:dyDescent="0.25">
      <c r="A2931" t="s">
        <v>3800</v>
      </c>
      <c r="B2931" t="s">
        <v>3801</v>
      </c>
      <c r="C2931" t="str">
        <f>IFERROR(LEFT(LibresDx[[#This Row],[RUT]],FIND("-",LibresDx[[#This Row],[RUT]])-1),"")</f>
        <v>76010909</v>
      </c>
    </row>
    <row r="2932" spans="1:3" x14ac:dyDescent="0.25">
      <c r="A2932" t="s">
        <v>3457</v>
      </c>
      <c r="B2932" t="s">
        <v>3458</v>
      </c>
      <c r="C2932" t="str">
        <f>IFERROR(LEFT(LibresDx[[#This Row],[RUT]],FIND("-",LibresDx[[#This Row],[RUT]])-1),"")</f>
        <v>76156628</v>
      </c>
    </row>
    <row r="2933" spans="1:3" x14ac:dyDescent="0.25">
      <c r="A2933" t="s">
        <v>3464</v>
      </c>
      <c r="B2933" t="s">
        <v>3465</v>
      </c>
      <c r="C2933" t="str">
        <f>IFERROR(LEFT(LibresDx[[#This Row],[RUT]],FIND("-",LibresDx[[#This Row],[RUT]])-1),"")</f>
        <v>76245966</v>
      </c>
    </row>
    <row r="2934" spans="1:3" x14ac:dyDescent="0.25">
      <c r="A2934" t="s">
        <v>3462</v>
      </c>
      <c r="B2934" t="s">
        <v>3463</v>
      </c>
      <c r="C2934" t="str">
        <f>IFERROR(LEFT(LibresDx[[#This Row],[RUT]],FIND("-",LibresDx[[#This Row],[RUT]])-1),"")</f>
        <v>77135490</v>
      </c>
    </row>
    <row r="2935" spans="1:3" x14ac:dyDescent="0.25">
      <c r="A2935" t="s">
        <v>5609</v>
      </c>
      <c r="B2935" t="s">
        <v>3459</v>
      </c>
      <c r="C2935" t="str">
        <f>IFERROR(LEFT(LibresDx[[#This Row],[RUT]],FIND("-",LibresDx[[#This Row],[RUT]])-1),"")</f>
        <v>87806400</v>
      </c>
    </row>
    <row r="2936" spans="1:3" x14ac:dyDescent="0.25">
      <c r="A2936" t="s">
        <v>3460</v>
      </c>
      <c r="B2936" t="s">
        <v>3461</v>
      </c>
      <c r="C2936" t="str">
        <f>IFERROR(LEFT(LibresDx[[#This Row],[RUT]],FIND("-",LibresDx[[#This Row],[RUT]])-1),"")</f>
        <v>96908870</v>
      </c>
    </row>
    <row r="2937" spans="1:3" x14ac:dyDescent="0.25">
      <c r="A2937" t="s">
        <v>3451</v>
      </c>
      <c r="B2937" t="s">
        <v>3452</v>
      </c>
      <c r="C2937" t="str">
        <f>IFERROR(LEFT(LibresDx[[#This Row],[RUT]],FIND("-",LibresDx[[#This Row],[RUT]])-1),"")</f>
        <v>99568720</v>
      </c>
    </row>
    <row r="2938" spans="1:3" x14ac:dyDescent="0.25">
      <c r="A2938" t="s">
        <v>3473</v>
      </c>
      <c r="B2938" t="s">
        <v>3474</v>
      </c>
      <c r="C2938" t="str">
        <f>IFERROR(LEFT(LibresDx[[#This Row],[RUT]],FIND("-",LibresDx[[#This Row],[RUT]])-1),"")</f>
        <v>61602229</v>
      </c>
    </row>
    <row r="2939" spans="1:3" x14ac:dyDescent="0.25">
      <c r="A2939" t="s">
        <v>4298</v>
      </c>
      <c r="B2939" t="s">
        <v>4299</v>
      </c>
      <c r="C2939" t="str">
        <f>IFERROR(LEFT(LibresDx[[#This Row],[RUT]],FIND("-",LibresDx[[#This Row],[RUT]])-1),"")</f>
        <v>76103017</v>
      </c>
    </row>
    <row r="2940" spans="1:3" x14ac:dyDescent="0.25">
      <c r="A2940" t="s">
        <v>3916</v>
      </c>
      <c r="B2940" t="s">
        <v>3917</v>
      </c>
      <c r="C2940" t="str">
        <f>IFERROR(LEFT(LibresDx[[#This Row],[RUT]],FIND("-",LibresDx[[#This Row],[RUT]])-1),"")</f>
        <v>76177136</v>
      </c>
    </row>
    <row r="2941" spans="1:3" x14ac:dyDescent="0.25">
      <c r="A2941" t="s">
        <v>4569</v>
      </c>
      <c r="B2941" t="s">
        <v>4570</v>
      </c>
      <c r="C2941" t="str">
        <f>IFERROR(LEFT(LibresDx[[#This Row],[RUT]],FIND("-",LibresDx[[#This Row],[RUT]])-1),"")</f>
        <v>76536879</v>
      </c>
    </row>
    <row r="2942" spans="1:3" x14ac:dyDescent="0.25">
      <c r="A2942" t="s">
        <v>4304</v>
      </c>
      <c r="B2942" t="s">
        <v>4305</v>
      </c>
      <c r="C2942" t="str">
        <f>IFERROR(LEFT(LibresDx[[#This Row],[RUT]],FIND("-",LibresDx[[#This Row],[RUT]])-1),"")</f>
        <v>77752520</v>
      </c>
    </row>
    <row r="2943" spans="1:3" x14ac:dyDescent="0.25">
      <c r="A2943" t="s">
        <v>5610</v>
      </c>
      <c r="B2943" t="s">
        <v>3468</v>
      </c>
      <c r="C2943" t="str">
        <f>IFERROR(LEFT(LibresDx[[#This Row],[RUT]],FIND("-",LibresDx[[#This Row],[RUT]])-1),"")</f>
        <v>77824490</v>
      </c>
    </row>
    <row r="2944" spans="1:3" x14ac:dyDescent="0.25">
      <c r="A2944" t="s">
        <v>3466</v>
      </c>
      <c r="B2944" t="s">
        <v>3467</v>
      </c>
      <c r="C2944" t="str">
        <f>IFERROR(LEFT(LibresDx[[#This Row],[RUT]],FIND("-",LibresDx[[#This Row],[RUT]])-1),"")</f>
        <v>79659410</v>
      </c>
    </row>
    <row r="2945" spans="1:3" x14ac:dyDescent="0.25">
      <c r="A2945" t="s">
        <v>3469</v>
      </c>
      <c r="B2945" t="s">
        <v>3470</v>
      </c>
      <c r="C2945" t="str">
        <f>IFERROR(LEFT(LibresDx[[#This Row],[RUT]],FIND("-",LibresDx[[#This Row],[RUT]])-1),"")</f>
        <v>99553190</v>
      </c>
    </row>
    <row r="2946" spans="1:3" x14ac:dyDescent="0.25">
      <c r="A2946" t="s">
        <v>3471</v>
      </c>
      <c r="B2946" t="s">
        <v>3472</v>
      </c>
      <c r="C2946" t="str">
        <f>IFERROR(LEFT(LibresDx[[#This Row],[RUT]],FIND("-",LibresDx[[#This Row],[RUT]])-1),"")</f>
        <v>99582440</v>
      </c>
    </row>
    <row r="2947" spans="1:3" x14ac:dyDescent="0.25">
      <c r="A2947" t="s">
        <v>3481</v>
      </c>
      <c r="B2947" t="s">
        <v>3482</v>
      </c>
      <c r="C2947" t="str">
        <f>IFERROR(LEFT(LibresDx[[#This Row],[RUT]],FIND("-",LibresDx[[#This Row],[RUT]])-1),"")</f>
        <v>76933770</v>
      </c>
    </row>
    <row r="2948" spans="1:3" x14ac:dyDescent="0.25">
      <c r="A2948" t="s">
        <v>3475</v>
      </c>
      <c r="B2948" t="s">
        <v>3476</v>
      </c>
      <c r="C2948" t="str">
        <f>IFERROR(LEFT(LibresDx[[#This Row],[RUT]],FIND("-",LibresDx[[#This Row],[RUT]])-1),"")</f>
        <v>86757400</v>
      </c>
    </row>
    <row r="2949" spans="1:3" x14ac:dyDescent="0.25">
      <c r="A2949" t="s">
        <v>5611</v>
      </c>
      <c r="B2949" t="s">
        <v>3476</v>
      </c>
      <c r="C2949" t="str">
        <f>IFERROR(LEFT(LibresDx[[#This Row],[RUT]],FIND("-",LibresDx[[#This Row],[RUT]])-1),"")</f>
        <v>86757400</v>
      </c>
    </row>
    <row r="2950" spans="1:3" x14ac:dyDescent="0.25">
      <c r="A2950" t="s">
        <v>5612</v>
      </c>
      <c r="B2950" t="s">
        <v>917</v>
      </c>
      <c r="C2950" t="str">
        <f>IFERROR(LEFT(LibresDx[[#This Row],[RUT]],FIND("-",LibresDx[[#This Row],[RUT]])-1),"")</f>
        <v>89470200</v>
      </c>
    </row>
    <row r="2951" spans="1:3" x14ac:dyDescent="0.25">
      <c r="A2951" t="s">
        <v>3702</v>
      </c>
      <c r="B2951" t="s">
        <v>3703</v>
      </c>
      <c r="C2951" t="str">
        <f>IFERROR(LEFT(LibresDx[[#This Row],[RUT]],FIND("-",LibresDx[[#This Row],[RUT]])-1),"")</f>
        <v>76183599</v>
      </c>
    </row>
    <row r="2952" spans="1:3" x14ac:dyDescent="0.25">
      <c r="A2952" t="s">
        <v>5613</v>
      </c>
      <c r="B2952" t="s">
        <v>4810</v>
      </c>
      <c r="C2952" t="str">
        <f>IFERROR(LEFT(LibresDx[[#This Row],[RUT]],FIND("-",LibresDx[[#This Row],[RUT]])-1),"")</f>
        <v>79891160</v>
      </c>
    </row>
    <row r="2953" spans="1:3" x14ac:dyDescent="0.25">
      <c r="A2953" t="s">
        <v>3483</v>
      </c>
      <c r="B2953" t="s">
        <v>3484</v>
      </c>
      <c r="C2953" t="str">
        <f>IFERROR(LEFT(LibresDx[[#This Row],[RUT]],FIND("-",LibresDx[[#This Row],[RUT]])-1),"")</f>
        <v>96824970</v>
      </c>
    </row>
    <row r="2954" spans="1:3" x14ac:dyDescent="0.25">
      <c r="A2954" t="s">
        <v>3527</v>
      </c>
      <c r="B2954" t="s">
        <v>3528</v>
      </c>
      <c r="C2954" t="str">
        <f>IFERROR(LEFT(LibresDx[[#This Row],[RUT]],FIND("-",LibresDx[[#This Row],[RUT]])-1),"")</f>
        <v>53286840</v>
      </c>
    </row>
    <row r="2955" spans="1:3" x14ac:dyDescent="0.25">
      <c r="A2955" t="s">
        <v>3565</v>
      </c>
      <c r="B2955" t="s">
        <v>3566</v>
      </c>
      <c r="C2955" t="str">
        <f>IFERROR(LEFT(LibresDx[[#This Row],[RUT]],FIND("-",LibresDx[[#This Row],[RUT]])-1),"")</f>
        <v>53302708</v>
      </c>
    </row>
    <row r="2956" spans="1:3" x14ac:dyDescent="0.25">
      <c r="A2956" t="s">
        <v>3513</v>
      </c>
      <c r="B2956" t="s">
        <v>3514</v>
      </c>
      <c r="C2956" t="str">
        <f>IFERROR(LEFT(LibresDx[[#This Row],[RUT]],FIND("-",LibresDx[[#This Row],[RUT]])-1),"")</f>
        <v>53303830</v>
      </c>
    </row>
    <row r="2957" spans="1:3" x14ac:dyDescent="0.25">
      <c r="A2957" t="s">
        <v>5614</v>
      </c>
      <c r="B2957" t="s">
        <v>5882</v>
      </c>
      <c r="C2957" t="str">
        <f>IFERROR(LEFT(LibresDx[[#This Row],[RUT]],FIND("-",LibresDx[[#This Row],[RUT]])-1),"")</f>
        <v>53311486</v>
      </c>
    </row>
    <row r="2958" spans="1:3" x14ac:dyDescent="0.25">
      <c r="A2958" t="s">
        <v>3547</v>
      </c>
      <c r="B2958" t="s">
        <v>3548</v>
      </c>
      <c r="C2958" t="str">
        <f>IFERROR(LEFT(LibresDx[[#This Row],[RUT]],FIND("-",LibresDx[[#This Row],[RUT]])-1),"")</f>
        <v>53316726</v>
      </c>
    </row>
    <row r="2959" spans="1:3" x14ac:dyDescent="0.25">
      <c r="A2959" t="s">
        <v>5615</v>
      </c>
      <c r="B2959" t="s">
        <v>3554</v>
      </c>
      <c r="C2959" t="str">
        <f>IFERROR(LEFT(LibresDx[[#This Row],[RUT]],FIND("-",LibresDx[[#This Row],[RUT]])-1),"")</f>
        <v>53317429</v>
      </c>
    </row>
    <row r="2960" spans="1:3" x14ac:dyDescent="0.25">
      <c r="A2960" t="s">
        <v>3553</v>
      </c>
      <c r="B2960" t="s">
        <v>3554</v>
      </c>
      <c r="C2960" t="str">
        <f>IFERROR(LEFT(LibresDx[[#This Row],[RUT]],FIND("-",LibresDx[[#This Row],[RUT]])-1),"")</f>
        <v>53317429</v>
      </c>
    </row>
    <row r="2961" spans="1:3" x14ac:dyDescent="0.25">
      <c r="A2961" t="s">
        <v>3535</v>
      </c>
      <c r="B2961" t="s">
        <v>3536</v>
      </c>
      <c r="C2961" t="str">
        <f>IFERROR(LEFT(LibresDx[[#This Row],[RUT]],FIND("-",LibresDx[[#This Row],[RUT]])-1),"")</f>
        <v>53317490</v>
      </c>
    </row>
    <row r="2962" spans="1:3" x14ac:dyDescent="0.25">
      <c r="A2962" t="s">
        <v>3515</v>
      </c>
      <c r="B2962" t="s">
        <v>3516</v>
      </c>
      <c r="C2962" t="str">
        <f>IFERROR(LEFT(LibresDx[[#This Row],[RUT]],FIND("-",LibresDx[[#This Row],[RUT]])-1),"")</f>
        <v>53318298</v>
      </c>
    </row>
    <row r="2963" spans="1:3" x14ac:dyDescent="0.25">
      <c r="A2963" t="s">
        <v>3563</v>
      </c>
      <c r="B2963" t="s">
        <v>3564</v>
      </c>
      <c r="C2963" t="str">
        <f>IFERROR(LEFT(LibresDx[[#This Row],[RUT]],FIND("-",LibresDx[[#This Row],[RUT]])-1),"")</f>
        <v>53318515</v>
      </c>
    </row>
    <row r="2964" spans="1:3" x14ac:dyDescent="0.25">
      <c r="A2964" t="s">
        <v>3545</v>
      </c>
      <c r="B2964" t="s">
        <v>3546</v>
      </c>
      <c r="C2964" t="str">
        <f>IFERROR(LEFT(LibresDx[[#This Row],[RUT]],FIND("-",LibresDx[[#This Row],[RUT]])-1),"")</f>
        <v>53319237</v>
      </c>
    </row>
    <row r="2965" spans="1:3" x14ac:dyDescent="0.25">
      <c r="A2965" t="s">
        <v>3537</v>
      </c>
      <c r="B2965" t="s">
        <v>3538</v>
      </c>
      <c r="C2965" t="str">
        <f>IFERROR(LEFT(LibresDx[[#This Row],[RUT]],FIND("-",LibresDx[[#This Row],[RUT]])-1),"")</f>
        <v>53319707</v>
      </c>
    </row>
    <row r="2966" spans="1:3" x14ac:dyDescent="0.25">
      <c r="A2966" t="s">
        <v>3555</v>
      </c>
      <c r="B2966" t="s">
        <v>3556</v>
      </c>
      <c r="C2966" t="str">
        <f>IFERROR(LEFT(LibresDx[[#This Row],[RUT]],FIND("-",LibresDx[[#This Row],[RUT]])-1),"")</f>
        <v>53320607</v>
      </c>
    </row>
    <row r="2967" spans="1:3" x14ac:dyDescent="0.25">
      <c r="A2967" t="s">
        <v>3549</v>
      </c>
      <c r="B2967" t="s">
        <v>3550</v>
      </c>
      <c r="C2967" t="str">
        <f>IFERROR(LEFT(LibresDx[[#This Row],[RUT]],FIND("-",LibresDx[[#This Row],[RUT]])-1),"")</f>
        <v>53321451</v>
      </c>
    </row>
    <row r="2968" spans="1:3" x14ac:dyDescent="0.25">
      <c r="A2968" t="s">
        <v>3517</v>
      </c>
      <c r="B2968" t="s">
        <v>3518</v>
      </c>
      <c r="C2968" t="str">
        <f>IFERROR(LEFT(LibresDx[[#This Row],[RUT]],FIND("-",LibresDx[[#This Row],[RUT]])-1),"")</f>
        <v>53322457</v>
      </c>
    </row>
    <row r="2969" spans="1:3" x14ac:dyDescent="0.25">
      <c r="A2969" t="s">
        <v>4510</v>
      </c>
      <c r="B2969" t="s">
        <v>4511</v>
      </c>
      <c r="C2969" t="str">
        <f>IFERROR(LEFT(LibresDx[[#This Row],[RUT]],FIND("-",LibresDx[[#This Row],[RUT]])-1),"")</f>
        <v>53330360</v>
      </c>
    </row>
    <row r="2970" spans="1:3" x14ac:dyDescent="0.25">
      <c r="A2970" t="s">
        <v>4467</v>
      </c>
      <c r="B2970" t="s">
        <v>4468</v>
      </c>
      <c r="C2970" t="str">
        <f>IFERROR(LEFT(LibresDx[[#This Row],[RUT]],FIND("-",LibresDx[[#This Row],[RUT]])-1),"")</f>
        <v>56004970</v>
      </c>
    </row>
    <row r="2971" spans="1:3" x14ac:dyDescent="0.25">
      <c r="A2971" t="s">
        <v>4509</v>
      </c>
      <c r="B2971" t="s">
        <v>5883</v>
      </c>
      <c r="C2971" t="str">
        <f>IFERROR(LEFT(LibresDx[[#This Row],[RUT]],FIND("-",LibresDx[[#This Row],[RUT]])-1),"")</f>
        <v>56022070</v>
      </c>
    </row>
    <row r="2972" spans="1:3" x14ac:dyDescent="0.25">
      <c r="A2972" t="s">
        <v>3511</v>
      </c>
      <c r="B2972" t="s">
        <v>3512</v>
      </c>
      <c r="C2972" t="str">
        <f>IFERROR(LEFT(LibresDx[[#This Row],[RUT]],FIND("-",LibresDx[[#This Row],[RUT]])-1),"")</f>
        <v>56032920</v>
      </c>
    </row>
    <row r="2973" spans="1:3" x14ac:dyDescent="0.25">
      <c r="A2973" t="s">
        <v>4227</v>
      </c>
      <c r="B2973" t="s">
        <v>4228</v>
      </c>
      <c r="C2973" t="str">
        <f>IFERROR(LEFT(LibresDx[[#This Row],[RUT]],FIND("-",LibresDx[[#This Row],[RUT]])-1),"")</f>
        <v>56033680</v>
      </c>
    </row>
    <row r="2974" spans="1:3" x14ac:dyDescent="0.25">
      <c r="A2974" t="s">
        <v>3505</v>
      </c>
      <c r="B2974" t="s">
        <v>3506</v>
      </c>
      <c r="C2974" t="str">
        <f>IFERROR(LEFT(LibresDx[[#This Row],[RUT]],FIND("-",LibresDx[[#This Row],[RUT]])-1),"")</f>
        <v>56037170</v>
      </c>
    </row>
    <row r="2975" spans="1:3" x14ac:dyDescent="0.25">
      <c r="A2975" t="s">
        <v>3521</v>
      </c>
      <c r="B2975" t="s">
        <v>3522</v>
      </c>
      <c r="C2975" t="str">
        <f>IFERROR(LEFT(LibresDx[[#This Row],[RUT]],FIND("-",LibresDx[[#This Row],[RUT]])-1),"")</f>
        <v>56039660</v>
      </c>
    </row>
    <row r="2976" spans="1:3" x14ac:dyDescent="0.25">
      <c r="A2976" t="s">
        <v>3551</v>
      </c>
      <c r="B2976" t="s">
        <v>3552</v>
      </c>
      <c r="C2976" t="str">
        <f>IFERROR(LEFT(LibresDx[[#This Row],[RUT]],FIND("-",LibresDx[[#This Row],[RUT]])-1),"")</f>
        <v>56040020</v>
      </c>
    </row>
    <row r="2977" spans="1:3" x14ac:dyDescent="0.25">
      <c r="A2977" t="s">
        <v>3523</v>
      </c>
      <c r="B2977" t="s">
        <v>3524</v>
      </c>
      <c r="C2977" t="str">
        <f>IFERROR(LEFT(LibresDx[[#This Row],[RUT]],FIND("-",LibresDx[[#This Row],[RUT]])-1),"")</f>
        <v>56042360</v>
      </c>
    </row>
    <row r="2978" spans="1:3" x14ac:dyDescent="0.25">
      <c r="A2978" t="s">
        <v>3539</v>
      </c>
      <c r="B2978" t="s">
        <v>3540</v>
      </c>
      <c r="C2978" t="str">
        <f>IFERROR(LEFT(LibresDx[[#This Row],[RUT]],FIND("-",LibresDx[[#This Row],[RUT]])-1),"")</f>
        <v>56055370</v>
      </c>
    </row>
    <row r="2979" spans="1:3" x14ac:dyDescent="0.25">
      <c r="A2979" t="s">
        <v>3541</v>
      </c>
      <c r="B2979" t="s">
        <v>3542</v>
      </c>
      <c r="C2979" t="str">
        <f>IFERROR(LEFT(LibresDx[[#This Row],[RUT]],FIND("-",LibresDx[[#This Row],[RUT]])-1),"")</f>
        <v>56058140</v>
      </c>
    </row>
    <row r="2980" spans="1:3" x14ac:dyDescent="0.25">
      <c r="A2980" t="s">
        <v>5616</v>
      </c>
      <c r="B2980" t="s">
        <v>5884</v>
      </c>
      <c r="C2980" t="str">
        <f>IFERROR(LEFT(LibresDx[[#This Row],[RUT]],FIND("-",LibresDx[[#This Row],[RUT]])-1),"")</f>
        <v>56060730</v>
      </c>
    </row>
    <row r="2981" spans="1:3" x14ac:dyDescent="0.25">
      <c r="A2981" t="s">
        <v>3501</v>
      </c>
      <c r="B2981" t="s">
        <v>3502</v>
      </c>
      <c r="C2981" t="str">
        <f>IFERROR(LEFT(LibresDx[[#This Row],[RUT]],FIND("-",LibresDx[[#This Row],[RUT]])-1),"")</f>
        <v>56060770</v>
      </c>
    </row>
    <row r="2982" spans="1:3" x14ac:dyDescent="0.25">
      <c r="A2982" t="s">
        <v>5617</v>
      </c>
      <c r="B2982" t="s">
        <v>3502</v>
      </c>
      <c r="C2982" t="str">
        <f>IFERROR(LEFT(LibresDx[[#This Row],[RUT]],FIND("-",LibresDx[[#This Row],[RUT]])-1),"")</f>
        <v>56060770</v>
      </c>
    </row>
    <row r="2983" spans="1:3" x14ac:dyDescent="0.25">
      <c r="A2983" t="s">
        <v>3543</v>
      </c>
      <c r="B2983" t="s">
        <v>3544</v>
      </c>
      <c r="C2983" t="str">
        <f>IFERROR(LEFT(LibresDx[[#This Row],[RUT]],FIND("-",LibresDx[[#This Row],[RUT]])-1),"")</f>
        <v>56063590</v>
      </c>
    </row>
    <row r="2984" spans="1:3" x14ac:dyDescent="0.25">
      <c r="A2984" t="s">
        <v>3507</v>
      </c>
      <c r="B2984" t="s">
        <v>3508</v>
      </c>
      <c r="C2984" t="str">
        <f>IFERROR(LEFT(LibresDx[[#This Row],[RUT]],FIND("-",LibresDx[[#This Row],[RUT]])-1),"")</f>
        <v>56063920</v>
      </c>
    </row>
    <row r="2985" spans="1:3" x14ac:dyDescent="0.25">
      <c r="A2985" t="s">
        <v>3531</v>
      </c>
      <c r="B2985" t="s">
        <v>3532</v>
      </c>
      <c r="C2985" t="str">
        <f>IFERROR(LEFT(LibresDx[[#This Row],[RUT]],FIND("-",LibresDx[[#This Row],[RUT]])-1),"")</f>
        <v>56065430</v>
      </c>
    </row>
    <row r="2986" spans="1:3" x14ac:dyDescent="0.25">
      <c r="A2986" t="s">
        <v>5618</v>
      </c>
      <c r="B2986" t="s">
        <v>5885</v>
      </c>
      <c r="C2986" t="str">
        <f>IFERROR(LEFT(LibresDx[[#This Row],[RUT]],FIND("-",LibresDx[[#This Row],[RUT]])-1),"")</f>
        <v>56066160</v>
      </c>
    </row>
    <row r="2987" spans="1:3" x14ac:dyDescent="0.25">
      <c r="A2987" t="s">
        <v>3529</v>
      </c>
      <c r="B2987" t="s">
        <v>3530</v>
      </c>
      <c r="C2987" t="str">
        <f>IFERROR(LEFT(LibresDx[[#This Row],[RUT]],FIND("-",LibresDx[[#This Row],[RUT]])-1),"")</f>
        <v>56067100</v>
      </c>
    </row>
    <row r="2988" spans="1:3" x14ac:dyDescent="0.25">
      <c r="A2988" t="s">
        <v>4471</v>
      </c>
      <c r="B2988" t="s">
        <v>5886</v>
      </c>
      <c r="C2988" t="str">
        <f>IFERROR(LEFT(LibresDx[[#This Row],[RUT]],FIND("-",LibresDx[[#This Row],[RUT]])-1),"")</f>
        <v>56067670</v>
      </c>
    </row>
    <row r="2989" spans="1:3" x14ac:dyDescent="0.25">
      <c r="A2989" t="s">
        <v>3533</v>
      </c>
      <c r="B2989" t="s">
        <v>3534</v>
      </c>
      <c r="C2989" t="str">
        <f>IFERROR(LEFT(LibresDx[[#This Row],[RUT]],FIND("-",LibresDx[[#This Row],[RUT]])-1),"")</f>
        <v>56067880</v>
      </c>
    </row>
    <row r="2990" spans="1:3" x14ac:dyDescent="0.25">
      <c r="A2990" t="s">
        <v>3499</v>
      </c>
      <c r="B2990" t="s">
        <v>3500</v>
      </c>
      <c r="C2990" t="str">
        <f>IFERROR(LEFT(LibresDx[[#This Row],[RUT]],FIND("-",LibresDx[[#This Row],[RUT]])-1),"")</f>
        <v>56069830</v>
      </c>
    </row>
    <row r="2991" spans="1:3" x14ac:dyDescent="0.25">
      <c r="A2991" t="s">
        <v>3557</v>
      </c>
      <c r="B2991" t="s">
        <v>3558</v>
      </c>
      <c r="C2991" t="str">
        <f>IFERROR(LEFT(LibresDx[[#This Row],[RUT]],FIND("-",LibresDx[[#This Row],[RUT]])-1),"")</f>
        <v>56070720</v>
      </c>
    </row>
    <row r="2992" spans="1:3" x14ac:dyDescent="0.25">
      <c r="A2992" t="s">
        <v>3525</v>
      </c>
      <c r="B2992" t="s">
        <v>3526</v>
      </c>
      <c r="C2992" t="str">
        <f>IFERROR(LEFT(LibresDx[[#This Row],[RUT]],FIND("-",LibresDx[[#This Row],[RUT]])-1),"")</f>
        <v>56075150</v>
      </c>
    </row>
    <row r="2993" spans="1:3" x14ac:dyDescent="0.25">
      <c r="A2993" t="s">
        <v>3567</v>
      </c>
      <c r="B2993" t="s">
        <v>3568</v>
      </c>
      <c r="C2993" t="str">
        <f>IFERROR(LEFT(LibresDx[[#This Row],[RUT]],FIND("-",LibresDx[[#This Row],[RUT]])-1),"")</f>
        <v>56084440</v>
      </c>
    </row>
    <row r="2994" spans="1:3" x14ac:dyDescent="0.25">
      <c r="A2994" t="s">
        <v>3561</v>
      </c>
      <c r="B2994" t="s">
        <v>3562</v>
      </c>
      <c r="C2994" t="str">
        <f>IFERROR(LEFT(LibresDx[[#This Row],[RUT]],FIND("-",LibresDx[[#This Row],[RUT]])-1),"")</f>
        <v>56087520</v>
      </c>
    </row>
    <row r="2995" spans="1:3" x14ac:dyDescent="0.25">
      <c r="A2995" t="s">
        <v>3573</v>
      </c>
      <c r="B2995" t="s">
        <v>3574</v>
      </c>
      <c r="C2995" t="str">
        <f>IFERROR(LEFT(LibresDx[[#This Row],[RUT]],FIND("-",LibresDx[[#This Row],[RUT]])-1),"")</f>
        <v>61608408</v>
      </c>
    </row>
    <row r="2996" spans="1:3" x14ac:dyDescent="0.25">
      <c r="A2996" t="s">
        <v>5619</v>
      </c>
      <c r="B2996" t="s">
        <v>3574</v>
      </c>
      <c r="C2996" t="str">
        <f>IFERROR(LEFT(LibresDx[[#This Row],[RUT]],FIND("-",LibresDx[[#This Row],[RUT]])-1),"")</f>
        <v>61608408</v>
      </c>
    </row>
    <row r="2997" spans="1:3" x14ac:dyDescent="0.25">
      <c r="A2997" t="s">
        <v>3559</v>
      </c>
      <c r="B2997" t="s">
        <v>3560</v>
      </c>
      <c r="C2997" t="str">
        <f>IFERROR(LEFT(LibresDx[[#This Row],[RUT]],FIND("-",LibresDx[[#This Row],[RUT]])-1),"")</f>
        <v>65077304</v>
      </c>
    </row>
    <row r="2998" spans="1:3" x14ac:dyDescent="0.25">
      <c r="A2998" t="s">
        <v>3519</v>
      </c>
      <c r="B2998" t="s">
        <v>3520</v>
      </c>
      <c r="C2998" t="str">
        <f>IFERROR(LEFT(LibresDx[[#This Row],[RUT]],FIND("-",LibresDx[[#This Row],[RUT]])-1),"")</f>
        <v>65127959</v>
      </c>
    </row>
    <row r="2999" spans="1:3" x14ac:dyDescent="0.25">
      <c r="A2999" t="s">
        <v>5620</v>
      </c>
      <c r="B2999" t="s">
        <v>5887</v>
      </c>
      <c r="C2999" t="str">
        <f>IFERROR(LEFT(LibresDx[[#This Row],[RUT]],FIND("-",LibresDx[[#This Row],[RUT]])-1),"")</f>
        <v>65191057</v>
      </c>
    </row>
    <row r="3000" spans="1:3" x14ac:dyDescent="0.25">
      <c r="A3000" t="s">
        <v>3585</v>
      </c>
      <c r="B3000" t="s">
        <v>3586</v>
      </c>
      <c r="C3000" t="str">
        <f>IFERROR(LEFT(LibresDx[[#This Row],[RUT]],FIND("-",LibresDx[[#This Row],[RUT]])-1),"")</f>
        <v>76007361</v>
      </c>
    </row>
    <row r="3001" spans="1:3" x14ac:dyDescent="0.25">
      <c r="A3001" t="s">
        <v>3592</v>
      </c>
      <c r="B3001" t="s">
        <v>3593</v>
      </c>
      <c r="C3001" t="str">
        <f>IFERROR(LEFT(LibresDx[[#This Row],[RUT]],FIND("-",LibresDx[[#This Row],[RUT]])-1),"")</f>
        <v>76034465</v>
      </c>
    </row>
    <row r="3002" spans="1:3" x14ac:dyDescent="0.25">
      <c r="A3002" t="s">
        <v>3589</v>
      </c>
      <c r="B3002" t="s">
        <v>3590</v>
      </c>
      <c r="C3002" t="str">
        <f>IFERROR(LEFT(LibresDx[[#This Row],[RUT]],FIND("-",LibresDx[[#This Row],[RUT]])-1),"")</f>
        <v>76122477</v>
      </c>
    </row>
    <row r="3003" spans="1:3" x14ac:dyDescent="0.25">
      <c r="A3003" t="s">
        <v>3575</v>
      </c>
      <c r="B3003" t="s">
        <v>3576</v>
      </c>
      <c r="C3003" t="str">
        <f>IFERROR(LEFT(LibresDx[[#This Row],[RUT]],FIND("-",LibresDx[[#This Row],[RUT]])-1),"")</f>
        <v>76127859</v>
      </c>
    </row>
    <row r="3004" spans="1:3" x14ac:dyDescent="0.25">
      <c r="A3004" t="s">
        <v>4124</v>
      </c>
      <c r="B3004" t="s">
        <v>4125</v>
      </c>
      <c r="C3004" t="str">
        <f>IFERROR(LEFT(LibresDx[[#This Row],[RUT]],FIND("-",LibresDx[[#This Row],[RUT]])-1),"")</f>
        <v>76153144</v>
      </c>
    </row>
    <row r="3005" spans="1:3" x14ac:dyDescent="0.25">
      <c r="A3005" t="s">
        <v>3491</v>
      </c>
      <c r="B3005" t="s">
        <v>3492</v>
      </c>
      <c r="C3005" t="str">
        <f>IFERROR(LEFT(LibresDx[[#This Row],[RUT]],FIND("-",LibresDx[[#This Row],[RUT]])-1),"")</f>
        <v>76184673</v>
      </c>
    </row>
    <row r="3006" spans="1:3" x14ac:dyDescent="0.25">
      <c r="A3006" t="s">
        <v>4893</v>
      </c>
      <c r="B3006" t="s">
        <v>4894</v>
      </c>
      <c r="C3006" t="str">
        <f>IFERROR(LEFT(LibresDx[[#This Row],[RUT]],FIND("-",LibresDx[[#This Row],[RUT]])-1),"")</f>
        <v>76203473</v>
      </c>
    </row>
    <row r="3007" spans="1:3" x14ac:dyDescent="0.25">
      <c r="A3007" t="s">
        <v>5621</v>
      </c>
      <c r="B3007" t="s">
        <v>5888</v>
      </c>
      <c r="C3007" t="str">
        <f>IFERROR(LEFT(LibresDx[[#This Row],[RUT]],FIND("-",LibresDx[[#This Row],[RUT]])-1),"")</f>
        <v>76204126</v>
      </c>
    </row>
    <row r="3008" spans="1:3" x14ac:dyDescent="0.25">
      <c r="A3008" t="s">
        <v>3493</v>
      </c>
      <c r="B3008" t="s">
        <v>3494</v>
      </c>
      <c r="C3008" t="str">
        <f>IFERROR(LEFT(LibresDx[[#This Row],[RUT]],FIND("-",LibresDx[[#This Row],[RUT]])-1),"")</f>
        <v>76247365</v>
      </c>
    </row>
    <row r="3009" spans="1:3" x14ac:dyDescent="0.25">
      <c r="A3009" t="s">
        <v>3596</v>
      </c>
      <c r="B3009" t="s">
        <v>3597</v>
      </c>
      <c r="C3009" t="str">
        <f>IFERROR(LEFT(LibresDx[[#This Row],[RUT]],FIND("-",LibresDx[[#This Row],[RUT]])-1),"")</f>
        <v>76267482</v>
      </c>
    </row>
    <row r="3010" spans="1:3" x14ac:dyDescent="0.25">
      <c r="A3010" t="s">
        <v>4202</v>
      </c>
      <c r="B3010" t="s">
        <v>4203</v>
      </c>
      <c r="C3010" t="str">
        <f>IFERROR(LEFT(LibresDx[[#This Row],[RUT]],FIND("-",LibresDx[[#This Row],[RUT]])-1),"")</f>
        <v>76351092</v>
      </c>
    </row>
    <row r="3011" spans="1:3" x14ac:dyDescent="0.25">
      <c r="A3011" t="s">
        <v>3579</v>
      </c>
      <c r="B3011" t="s">
        <v>3580</v>
      </c>
      <c r="C3011" t="str">
        <f>IFERROR(LEFT(LibresDx[[#This Row],[RUT]],FIND("-",LibresDx[[#This Row],[RUT]])-1),"")</f>
        <v>76360669</v>
      </c>
    </row>
    <row r="3012" spans="1:3" x14ac:dyDescent="0.25">
      <c r="A3012" t="s">
        <v>3577</v>
      </c>
      <c r="B3012" t="s">
        <v>3578</v>
      </c>
      <c r="C3012" t="str">
        <f>IFERROR(LEFT(LibresDx[[#This Row],[RUT]],FIND("-",LibresDx[[#This Row],[RUT]])-1),"")</f>
        <v>76360678</v>
      </c>
    </row>
    <row r="3013" spans="1:3" x14ac:dyDescent="0.25">
      <c r="A3013" t="s">
        <v>3608</v>
      </c>
      <c r="B3013" t="s">
        <v>3609</v>
      </c>
      <c r="C3013" t="str">
        <f>IFERROR(LEFT(LibresDx[[#This Row],[RUT]],FIND("-",LibresDx[[#This Row],[RUT]])-1),"")</f>
        <v>76362115</v>
      </c>
    </row>
    <row r="3014" spans="1:3" x14ac:dyDescent="0.25">
      <c r="A3014" t="s">
        <v>5622</v>
      </c>
      <c r="B3014" t="s">
        <v>3591</v>
      </c>
      <c r="C3014" t="str">
        <f>IFERROR(LEFT(LibresDx[[#This Row],[RUT]],FIND("-",LibresDx[[#This Row],[RUT]])-1),"")</f>
        <v>76366597</v>
      </c>
    </row>
    <row r="3015" spans="1:3" x14ac:dyDescent="0.25">
      <c r="A3015" t="s">
        <v>5623</v>
      </c>
      <c r="B3015" t="s">
        <v>3591</v>
      </c>
      <c r="C3015" t="str">
        <f>IFERROR(LEFT(LibresDx[[#This Row],[RUT]],FIND("-",LibresDx[[#This Row],[RUT]])-1),"")</f>
        <v>76366597</v>
      </c>
    </row>
    <row r="3016" spans="1:3" x14ac:dyDescent="0.25">
      <c r="A3016" t="s">
        <v>4659</v>
      </c>
      <c r="B3016" t="s">
        <v>4660</v>
      </c>
      <c r="C3016" t="str">
        <f>IFERROR(LEFT(LibresDx[[#This Row],[RUT]],FIND("-",LibresDx[[#This Row],[RUT]])-1),"")</f>
        <v>76375878</v>
      </c>
    </row>
    <row r="3017" spans="1:3" x14ac:dyDescent="0.25">
      <c r="A3017" t="s">
        <v>5624</v>
      </c>
      <c r="B3017" t="s">
        <v>5889</v>
      </c>
      <c r="C3017" t="str">
        <f>IFERROR(LEFT(LibresDx[[#This Row],[RUT]],FIND("-",LibresDx[[#This Row],[RUT]])-1),"")</f>
        <v>76416251</v>
      </c>
    </row>
    <row r="3018" spans="1:3" x14ac:dyDescent="0.25">
      <c r="A3018" t="s">
        <v>3594</v>
      </c>
      <c r="B3018" t="s">
        <v>3595</v>
      </c>
      <c r="C3018" t="str">
        <f>IFERROR(LEFT(LibresDx[[#This Row],[RUT]],FIND("-",LibresDx[[#This Row],[RUT]])-1),"")</f>
        <v>76427876</v>
      </c>
    </row>
    <row r="3019" spans="1:3" x14ac:dyDescent="0.25">
      <c r="A3019" t="s">
        <v>3614</v>
      </c>
      <c r="B3019" t="s">
        <v>3615</v>
      </c>
      <c r="C3019" t="str">
        <f>IFERROR(LEFT(LibresDx[[#This Row],[RUT]],FIND("-",LibresDx[[#This Row],[RUT]])-1),"")</f>
        <v>76432335</v>
      </c>
    </row>
    <row r="3020" spans="1:3" x14ac:dyDescent="0.25">
      <c r="A3020" t="s">
        <v>3587</v>
      </c>
      <c r="B3020" t="s">
        <v>3588</v>
      </c>
      <c r="C3020" t="str">
        <f>IFERROR(LEFT(LibresDx[[#This Row],[RUT]],FIND("-",LibresDx[[#This Row],[RUT]])-1),"")</f>
        <v>76453405</v>
      </c>
    </row>
    <row r="3021" spans="1:3" x14ac:dyDescent="0.25">
      <c r="A3021" t="s">
        <v>5625</v>
      </c>
      <c r="B3021" t="s">
        <v>3588</v>
      </c>
      <c r="C3021" t="str">
        <f>IFERROR(LEFT(LibresDx[[#This Row],[RUT]],FIND("-",LibresDx[[#This Row],[RUT]])-1),"")</f>
        <v>76453405</v>
      </c>
    </row>
    <row r="3022" spans="1:3" x14ac:dyDescent="0.25">
      <c r="A3022" t="s">
        <v>5626</v>
      </c>
      <c r="B3022" t="s">
        <v>3613</v>
      </c>
      <c r="C3022" t="str">
        <f>IFERROR(LEFT(LibresDx[[#This Row],[RUT]],FIND("-",LibresDx[[#This Row],[RUT]])-1),"")</f>
        <v>76467620</v>
      </c>
    </row>
    <row r="3023" spans="1:3" x14ac:dyDescent="0.25">
      <c r="A3023" t="s">
        <v>3612</v>
      </c>
      <c r="B3023" t="s">
        <v>3613</v>
      </c>
      <c r="C3023" t="str">
        <f>IFERROR(LEFT(LibresDx[[#This Row],[RUT]],FIND("-",LibresDx[[#This Row],[RUT]])-1),"")</f>
        <v>76467620</v>
      </c>
    </row>
    <row r="3024" spans="1:3" x14ac:dyDescent="0.25">
      <c r="A3024" t="s">
        <v>4580</v>
      </c>
      <c r="B3024" t="s">
        <v>4581</v>
      </c>
      <c r="C3024" t="str">
        <f>IFERROR(LEFT(LibresDx[[#This Row],[RUT]],FIND("-",LibresDx[[#This Row],[RUT]])-1),"")</f>
        <v>76474322</v>
      </c>
    </row>
    <row r="3025" spans="1:3" x14ac:dyDescent="0.25">
      <c r="A3025" t="s">
        <v>3581</v>
      </c>
      <c r="B3025" t="s">
        <v>3582</v>
      </c>
      <c r="C3025" t="str">
        <f>IFERROR(LEFT(LibresDx[[#This Row],[RUT]],FIND("-",LibresDx[[#This Row],[RUT]])-1),"")</f>
        <v>76499930</v>
      </c>
    </row>
    <row r="3026" spans="1:3" x14ac:dyDescent="0.25">
      <c r="A3026" t="s">
        <v>5627</v>
      </c>
      <c r="B3026" t="s">
        <v>5890</v>
      </c>
      <c r="C3026" t="str">
        <f>IFERROR(LEFT(LibresDx[[#This Row],[RUT]],FIND("-",LibresDx[[#This Row],[RUT]])-1),"")</f>
        <v>76525290</v>
      </c>
    </row>
    <row r="3027" spans="1:3" x14ac:dyDescent="0.25">
      <c r="A3027" t="s">
        <v>4270</v>
      </c>
      <c r="B3027" t="s">
        <v>4271</v>
      </c>
      <c r="C3027" t="str">
        <f>IFERROR(LEFT(LibresDx[[#This Row],[RUT]],FIND("-",LibresDx[[#This Row],[RUT]])-1),"")</f>
        <v>76526480</v>
      </c>
    </row>
    <row r="3028" spans="1:3" x14ac:dyDescent="0.25">
      <c r="A3028" t="s">
        <v>3571</v>
      </c>
      <c r="B3028" t="s">
        <v>3572</v>
      </c>
      <c r="C3028" t="str">
        <f>IFERROR(LEFT(LibresDx[[#This Row],[RUT]],FIND("-",LibresDx[[#This Row],[RUT]])-1),"")</f>
        <v>76532692</v>
      </c>
    </row>
    <row r="3029" spans="1:3" x14ac:dyDescent="0.25">
      <c r="A3029" t="s">
        <v>3497</v>
      </c>
      <c r="B3029" t="s">
        <v>3498</v>
      </c>
      <c r="C3029" t="str">
        <f>IFERROR(LEFT(LibresDx[[#This Row],[RUT]],FIND("-",LibresDx[[#This Row],[RUT]])-1),"")</f>
        <v>76585777</v>
      </c>
    </row>
    <row r="3030" spans="1:3" x14ac:dyDescent="0.25">
      <c r="A3030" t="s">
        <v>4225</v>
      </c>
      <c r="B3030" t="s">
        <v>4226</v>
      </c>
      <c r="C3030" t="str">
        <f>IFERROR(LEFT(LibresDx[[#This Row],[RUT]],FIND("-",LibresDx[[#This Row],[RUT]])-1),"")</f>
        <v>76693141</v>
      </c>
    </row>
    <row r="3031" spans="1:3" x14ac:dyDescent="0.25">
      <c r="A3031" t="s">
        <v>3489</v>
      </c>
      <c r="B3031" t="s">
        <v>3490</v>
      </c>
      <c r="C3031" t="str">
        <f>IFERROR(LEFT(LibresDx[[#This Row],[RUT]],FIND("-",LibresDx[[#This Row],[RUT]])-1),"")</f>
        <v>76697880</v>
      </c>
    </row>
    <row r="3032" spans="1:3" x14ac:dyDescent="0.25">
      <c r="A3032" t="s">
        <v>4365</v>
      </c>
      <c r="B3032" t="s">
        <v>4366</v>
      </c>
      <c r="C3032" t="str">
        <f>IFERROR(LEFT(LibresDx[[#This Row],[RUT]],FIND("-",LibresDx[[#This Row],[RUT]])-1),"")</f>
        <v>76789912</v>
      </c>
    </row>
    <row r="3033" spans="1:3" x14ac:dyDescent="0.25">
      <c r="A3033" t="s">
        <v>3569</v>
      </c>
      <c r="B3033" t="s">
        <v>3570</v>
      </c>
      <c r="C3033" t="str">
        <f>IFERROR(LEFT(LibresDx[[#This Row],[RUT]],FIND("-",LibresDx[[#This Row],[RUT]])-1),"")</f>
        <v>76862510</v>
      </c>
    </row>
    <row r="3034" spans="1:3" x14ac:dyDescent="0.25">
      <c r="A3034" t="s">
        <v>5628</v>
      </c>
      <c r="B3034" t="s">
        <v>5891</v>
      </c>
      <c r="C3034" t="str">
        <f>IFERROR(LEFT(LibresDx[[#This Row],[RUT]],FIND("-",LibresDx[[#This Row],[RUT]])-1),"")</f>
        <v>76963211</v>
      </c>
    </row>
    <row r="3035" spans="1:3" x14ac:dyDescent="0.25">
      <c r="A3035" t="s">
        <v>3598</v>
      </c>
      <c r="B3035" t="s">
        <v>3599</v>
      </c>
      <c r="C3035" t="str">
        <f>IFERROR(LEFT(LibresDx[[#This Row],[RUT]],FIND("-",LibresDx[[#This Row],[RUT]])-1),"")</f>
        <v>77112170</v>
      </c>
    </row>
    <row r="3036" spans="1:3" x14ac:dyDescent="0.25">
      <c r="A3036" t="s">
        <v>4608</v>
      </c>
      <c r="B3036" t="s">
        <v>4609</v>
      </c>
      <c r="C3036" t="str">
        <f>IFERROR(LEFT(LibresDx[[#This Row],[RUT]],FIND("-",LibresDx[[#This Row],[RUT]])-1),"")</f>
        <v>77562000</v>
      </c>
    </row>
    <row r="3037" spans="1:3" x14ac:dyDescent="0.25">
      <c r="A3037" t="s">
        <v>3602</v>
      </c>
      <c r="B3037" t="s">
        <v>3603</v>
      </c>
      <c r="C3037" t="str">
        <f>IFERROR(LEFT(LibresDx[[#This Row],[RUT]],FIND("-",LibresDx[[#This Row],[RUT]])-1),"")</f>
        <v>78159800</v>
      </c>
    </row>
    <row r="3038" spans="1:3" x14ac:dyDescent="0.25">
      <c r="A3038" t="s">
        <v>5629</v>
      </c>
      <c r="B3038" t="s">
        <v>4641</v>
      </c>
      <c r="C3038" t="str">
        <f>IFERROR(LEFT(LibresDx[[#This Row],[RUT]],FIND("-",LibresDx[[#This Row],[RUT]])-1),"")</f>
        <v>79812610</v>
      </c>
    </row>
    <row r="3039" spans="1:3" x14ac:dyDescent="0.25">
      <c r="A3039" t="s">
        <v>4640</v>
      </c>
      <c r="B3039" t="s">
        <v>4641</v>
      </c>
      <c r="C3039" t="str">
        <f>IFERROR(LEFT(LibresDx[[#This Row],[RUT]],FIND("-",LibresDx[[#This Row],[RUT]])-1),"")</f>
        <v>79812610</v>
      </c>
    </row>
    <row r="3040" spans="1:3" x14ac:dyDescent="0.25">
      <c r="A3040" t="s">
        <v>3610</v>
      </c>
      <c r="B3040" t="s">
        <v>3611</v>
      </c>
      <c r="C3040" t="str">
        <f>IFERROR(LEFT(LibresDx[[#This Row],[RUT]],FIND("-",LibresDx[[#This Row],[RUT]])-1),"")</f>
        <v>82161000</v>
      </c>
    </row>
    <row r="3041" spans="1:3" x14ac:dyDescent="0.25">
      <c r="A3041" t="s">
        <v>3487</v>
      </c>
      <c r="B3041" t="s">
        <v>3488</v>
      </c>
      <c r="C3041" t="str">
        <f>IFERROR(LEFT(LibresDx[[#This Row],[RUT]],FIND("-",LibresDx[[#This Row],[RUT]])-1),"")</f>
        <v>89371200</v>
      </c>
    </row>
    <row r="3042" spans="1:3" x14ac:dyDescent="0.25">
      <c r="A3042" t="s">
        <v>3616</v>
      </c>
      <c r="B3042" t="s">
        <v>3617</v>
      </c>
      <c r="C3042" t="str">
        <f>IFERROR(LEFT(LibresDx[[#This Row],[RUT]],FIND("-",LibresDx[[#This Row],[RUT]])-1),"")</f>
        <v>89854000</v>
      </c>
    </row>
    <row r="3043" spans="1:3" x14ac:dyDescent="0.25">
      <c r="A3043" t="s">
        <v>5630</v>
      </c>
      <c r="B3043" t="s">
        <v>4522</v>
      </c>
      <c r="C3043" t="str">
        <f>IFERROR(LEFT(LibresDx[[#This Row],[RUT]],FIND("-",LibresDx[[#This Row],[RUT]])-1),"")</f>
        <v>91300000</v>
      </c>
    </row>
    <row r="3044" spans="1:3" x14ac:dyDescent="0.25">
      <c r="A3044" t="s">
        <v>5631</v>
      </c>
      <c r="B3044" t="s">
        <v>3601</v>
      </c>
      <c r="C3044" t="str">
        <f>IFERROR(LEFT(LibresDx[[#This Row],[RUT]],FIND("-",LibresDx[[#This Row],[RUT]])-1),"")</f>
        <v>92051000</v>
      </c>
    </row>
    <row r="3045" spans="1:3" x14ac:dyDescent="0.25">
      <c r="A3045" t="s">
        <v>3604</v>
      </c>
      <c r="B3045" t="s">
        <v>3605</v>
      </c>
      <c r="C3045" t="str">
        <f>IFERROR(LEFT(LibresDx[[#This Row],[RUT]],FIND("-",LibresDx[[#This Row],[RUT]])-1),"")</f>
        <v>96501450</v>
      </c>
    </row>
    <row r="3046" spans="1:3" x14ac:dyDescent="0.25">
      <c r="A3046" t="s">
        <v>3704</v>
      </c>
      <c r="B3046" t="s">
        <v>3705</v>
      </c>
      <c r="C3046" t="str">
        <f>IFERROR(LEFT(LibresDx[[#This Row],[RUT]],FIND("-",LibresDx[[#This Row],[RUT]])-1),"")</f>
        <v>96565670</v>
      </c>
    </row>
    <row r="3047" spans="1:3" x14ac:dyDescent="0.25">
      <c r="A3047" t="s">
        <v>3485</v>
      </c>
      <c r="B3047" t="s">
        <v>3486</v>
      </c>
      <c r="C3047" t="str">
        <f>IFERROR(LEFT(LibresDx[[#This Row],[RUT]],FIND("-",LibresDx[[#This Row],[RUT]])-1),"")</f>
        <v>96719620</v>
      </c>
    </row>
    <row r="3048" spans="1:3" x14ac:dyDescent="0.25">
      <c r="A3048" t="s">
        <v>3583</v>
      </c>
      <c r="B3048" t="s">
        <v>3584</v>
      </c>
      <c r="C3048" t="str">
        <f>IFERROR(LEFT(LibresDx[[#This Row],[RUT]],FIND("-",LibresDx[[#This Row],[RUT]])-1),"")</f>
        <v>96768160</v>
      </c>
    </row>
    <row r="3049" spans="1:3" x14ac:dyDescent="0.25">
      <c r="A3049" t="s">
        <v>5632</v>
      </c>
      <c r="B3049" t="s">
        <v>3584</v>
      </c>
      <c r="C3049" t="str">
        <f>IFERROR(LEFT(LibresDx[[#This Row],[RUT]],FIND("-",LibresDx[[#This Row],[RUT]])-1),"")</f>
        <v>96768160</v>
      </c>
    </row>
    <row r="3050" spans="1:3" x14ac:dyDescent="0.25">
      <c r="A3050" t="s">
        <v>3966</v>
      </c>
      <c r="B3050" t="s">
        <v>3967</v>
      </c>
      <c r="C3050" t="str">
        <f>IFERROR(LEFT(LibresDx[[#This Row],[RUT]],FIND("-",LibresDx[[#This Row],[RUT]])-1),"")</f>
        <v>96789290</v>
      </c>
    </row>
    <row r="3051" spans="1:3" x14ac:dyDescent="0.25">
      <c r="A3051" t="s">
        <v>5633</v>
      </c>
      <c r="B3051" t="s">
        <v>5892</v>
      </c>
      <c r="C3051" t="str">
        <f>IFERROR(LEFT(LibresDx[[#This Row],[RUT]],FIND("-",LibresDx[[#This Row],[RUT]])-1),"")</f>
        <v>96971760</v>
      </c>
    </row>
    <row r="3052" spans="1:3" x14ac:dyDescent="0.25">
      <c r="A3052" t="s">
        <v>5634</v>
      </c>
      <c r="B3052" t="s">
        <v>5893</v>
      </c>
      <c r="C3052" t="str">
        <f>IFERROR(LEFT(LibresDx[[#This Row],[RUT]],FIND("-",LibresDx[[#This Row],[RUT]])-1),"")</f>
        <v>99289000</v>
      </c>
    </row>
    <row r="3053" spans="1:3" x14ac:dyDescent="0.25">
      <c r="A3053" t="s">
        <v>3503</v>
      </c>
      <c r="B3053" t="s">
        <v>3504</v>
      </c>
      <c r="C3053" t="str">
        <f>IFERROR(LEFT(LibresDx[[#This Row],[RUT]],FIND("-",LibresDx[[#This Row],[RUT]])-1),"")</f>
        <v>99301000</v>
      </c>
    </row>
    <row r="3054" spans="1:3" x14ac:dyDescent="0.25">
      <c r="A3054" t="s">
        <v>5635</v>
      </c>
      <c r="B3054" t="s">
        <v>3504</v>
      </c>
      <c r="C3054" t="str">
        <f>IFERROR(LEFT(LibresDx[[#This Row],[RUT]],FIND("-",LibresDx[[#This Row],[RUT]])-1),"")</f>
        <v>99301000</v>
      </c>
    </row>
    <row r="3055" spans="1:3" x14ac:dyDescent="0.25">
      <c r="A3055" t="s">
        <v>3606</v>
      </c>
      <c r="B3055" t="s">
        <v>3607</v>
      </c>
      <c r="C3055" t="str">
        <f>IFERROR(LEFT(LibresDx[[#This Row],[RUT]],FIND("-",LibresDx[[#This Row],[RUT]])-1),"")</f>
        <v>99541920</v>
      </c>
    </row>
    <row r="3056" spans="1:3" x14ac:dyDescent="0.25">
      <c r="A3056" t="s">
        <v>4800</v>
      </c>
      <c r="B3056" t="s">
        <v>4801</v>
      </c>
      <c r="C3056" t="str">
        <f>IFERROR(LEFT(LibresDx[[#This Row],[RUT]],FIND("-",LibresDx[[#This Row],[RUT]])-1),"")</f>
        <v>99544140</v>
      </c>
    </row>
    <row r="3057" spans="1:3" x14ac:dyDescent="0.25">
      <c r="A3057" t="s">
        <v>3618</v>
      </c>
      <c r="B3057" t="s">
        <v>3619</v>
      </c>
      <c r="C3057" t="str">
        <f>IFERROR(LEFT(LibresDx[[#This Row],[RUT]],FIND("-",LibresDx[[#This Row],[RUT]])-1),"")</f>
        <v>78463790</v>
      </c>
    </row>
    <row r="3058" spans="1:3" x14ac:dyDescent="0.25">
      <c r="A3058" t="s">
        <v>4204</v>
      </c>
      <c r="B3058" t="s">
        <v>4205</v>
      </c>
      <c r="C3058" t="str">
        <f>IFERROR(LEFT(LibresDx[[#This Row],[RUT]],FIND("-",LibresDx[[#This Row],[RUT]])-1),"")</f>
        <v>96593390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85576-3B21-42D1-8CA4-DAAA4989F28F}">
  <sheetPr>
    <tabColor theme="9"/>
    <pageSetUpPr fitToPage="1"/>
  </sheetPr>
  <dimension ref="A1:V10"/>
  <sheetViews>
    <sheetView showGridLines="0" tabSelected="1" zoomScale="80" zoomScaleNormal="80" workbookViewId="0">
      <selection activeCell="H10" sqref="H10"/>
    </sheetView>
  </sheetViews>
  <sheetFormatPr baseColWidth="10" defaultColWidth="11.42578125" defaultRowHeight="15" x14ac:dyDescent="0.25"/>
  <cols>
    <col min="1" max="1" width="6.42578125" bestFit="1" customWidth="1"/>
    <col min="2" max="2" width="32.140625" bestFit="1" customWidth="1"/>
    <col min="3" max="3" width="8.5703125" bestFit="1" customWidth="1"/>
    <col min="4" max="4" width="23.42578125" customWidth="1"/>
    <col min="5" max="5" width="19.42578125" customWidth="1"/>
    <col min="6" max="6" width="21.5703125" bestFit="1" customWidth="1"/>
    <col min="7" max="7" width="20.5703125" customWidth="1"/>
    <col min="8" max="8" width="35.42578125" customWidth="1"/>
    <col min="9" max="9" width="28.5703125" customWidth="1"/>
    <col min="10" max="10" width="19.42578125" customWidth="1"/>
    <col min="11" max="11" width="18.5703125" customWidth="1"/>
    <col min="12" max="12" width="23" bestFit="1" customWidth="1"/>
    <col min="13" max="13" width="24.42578125" customWidth="1"/>
    <col min="14" max="14" width="22.5703125" customWidth="1"/>
    <col min="15" max="15" width="25.5703125" customWidth="1"/>
    <col min="16" max="16" width="11.85546875" customWidth="1"/>
    <col min="17" max="17" width="13.85546875" customWidth="1"/>
    <col min="18" max="18" width="23.42578125" customWidth="1"/>
    <col min="19" max="19" width="11.140625" customWidth="1"/>
    <col min="20" max="20" width="18.5703125" customWidth="1"/>
    <col min="21" max="21" width="15.85546875" customWidth="1"/>
    <col min="22" max="22" width="26.7109375" customWidth="1"/>
    <col min="23" max="27" width="12.42578125" customWidth="1"/>
    <col min="28" max="16383" width="11.42578125" customWidth="1"/>
  </cols>
  <sheetData>
    <row r="1" spans="1:22" s="43" customFormat="1" ht="30" customHeight="1" x14ac:dyDescent="0.3">
      <c r="A1" s="46"/>
      <c r="B1" s="46" t="s">
        <v>4263</v>
      </c>
    </row>
    <row r="4" spans="1:22" ht="195" x14ac:dyDescent="0.25">
      <c r="A4" s="42"/>
      <c r="B4" s="42"/>
      <c r="C4" s="42"/>
      <c r="D4" s="42"/>
      <c r="E4" s="42"/>
      <c r="F4" s="73" t="s">
        <v>4952</v>
      </c>
      <c r="G4" s="42"/>
      <c r="H4" s="42" t="s">
        <v>4939</v>
      </c>
      <c r="I4" s="42" t="s">
        <v>4940</v>
      </c>
      <c r="J4" s="42" t="s">
        <v>4953</v>
      </c>
      <c r="K4" s="42" t="s">
        <v>4941</v>
      </c>
      <c r="L4" s="42" t="s">
        <v>4942</v>
      </c>
      <c r="M4" s="42" t="s">
        <v>4942</v>
      </c>
      <c r="N4" s="42" t="s">
        <v>4943</v>
      </c>
      <c r="O4" s="42" t="s">
        <v>4943</v>
      </c>
      <c r="P4" s="42"/>
      <c r="Q4" s="42"/>
      <c r="R4" s="42" t="s">
        <v>4265</v>
      </c>
      <c r="S4" s="42"/>
      <c r="T4" s="42"/>
      <c r="U4" s="42" t="s">
        <v>4944</v>
      </c>
      <c r="V4" s="42" t="s">
        <v>5895</v>
      </c>
    </row>
    <row r="5" spans="1:22" ht="62.25" customHeight="1" x14ac:dyDescent="0.25">
      <c r="A5" s="3" t="s">
        <v>49</v>
      </c>
      <c r="B5" s="8" t="s">
        <v>50</v>
      </c>
      <c r="C5" s="8" t="s">
        <v>51</v>
      </c>
      <c r="D5" s="8" t="s">
        <v>52</v>
      </c>
      <c r="E5" s="3" t="s">
        <v>1</v>
      </c>
      <c r="F5" s="3" t="s">
        <v>53</v>
      </c>
      <c r="G5" s="3" t="s">
        <v>3</v>
      </c>
      <c r="H5" s="3" t="s">
        <v>54</v>
      </c>
      <c r="I5" s="41" t="s">
        <v>55</v>
      </c>
      <c r="J5" s="3" t="s">
        <v>56</v>
      </c>
      <c r="K5" s="3" t="s">
        <v>4239</v>
      </c>
      <c r="L5" s="3" t="s">
        <v>4232</v>
      </c>
      <c r="M5" s="3" t="s">
        <v>4260</v>
      </c>
      <c r="N5" s="3" t="s">
        <v>4233</v>
      </c>
      <c r="O5" s="3" t="s">
        <v>4259</v>
      </c>
      <c r="P5" s="3" t="s">
        <v>57</v>
      </c>
      <c r="Q5" s="8" t="s">
        <v>58</v>
      </c>
      <c r="R5" s="8" t="s">
        <v>59</v>
      </c>
      <c r="S5" s="3" t="s">
        <v>60</v>
      </c>
      <c r="T5" s="8" t="s">
        <v>61</v>
      </c>
      <c r="U5" s="3" t="s">
        <v>62</v>
      </c>
      <c r="V5" s="3" t="s">
        <v>5894</v>
      </c>
    </row>
    <row r="6" spans="1:22" s="10" customFormat="1" x14ac:dyDescent="0.25">
      <c r="A6" s="47">
        <v>1177</v>
      </c>
      <c r="B6" s="47" t="s">
        <v>63</v>
      </c>
      <c r="C6" s="47">
        <v>14247</v>
      </c>
      <c r="D6" s="47" t="s">
        <v>64</v>
      </c>
      <c r="E6" s="48" t="s">
        <v>10</v>
      </c>
      <c r="F6" s="49">
        <v>15.2</v>
      </c>
      <c r="G6" s="50">
        <v>44280.451388888891</v>
      </c>
      <c r="H6" s="49">
        <v>0.87525410047667807</v>
      </c>
      <c r="I6" s="50">
        <v>44279.487857754626</v>
      </c>
      <c r="J6" s="49" t="s">
        <v>4229</v>
      </c>
      <c r="K6" s="51" t="s">
        <v>4240</v>
      </c>
      <c r="L6" s="51">
        <v>2.63</v>
      </c>
      <c r="M6" s="52">
        <v>6</v>
      </c>
      <c r="N6" s="49">
        <v>0</v>
      </c>
      <c r="O6" s="53">
        <v>0</v>
      </c>
      <c r="P6" s="47">
        <v>85</v>
      </c>
      <c r="Q6" s="47" t="s">
        <v>65</v>
      </c>
      <c r="R6" s="47" t="s">
        <v>66</v>
      </c>
      <c r="S6" s="55" t="s">
        <v>67</v>
      </c>
      <c r="T6" s="55" t="s">
        <v>67</v>
      </c>
      <c r="U6" s="49">
        <v>3.7198391649861393</v>
      </c>
      <c r="V6" s="49"/>
    </row>
    <row r="7" spans="1:22" s="54" customFormat="1" x14ac:dyDescent="0.25">
      <c r="A7" s="47">
        <v>1177</v>
      </c>
      <c r="B7" s="47" t="s">
        <v>63</v>
      </c>
      <c r="C7" s="47">
        <v>14247</v>
      </c>
      <c r="D7" s="47" t="s">
        <v>64</v>
      </c>
      <c r="E7" s="48" t="s">
        <v>10</v>
      </c>
      <c r="F7" s="49">
        <v>15.2</v>
      </c>
      <c r="G7" s="50">
        <v>44280.451388888891</v>
      </c>
      <c r="H7" s="49">
        <v>0.87525410047667807</v>
      </c>
      <c r="I7" s="50">
        <v>44280.487857809741</v>
      </c>
      <c r="J7" s="49" t="s">
        <v>4229</v>
      </c>
      <c r="K7" s="51" t="s">
        <v>4241</v>
      </c>
      <c r="L7" s="51">
        <v>1.3</v>
      </c>
      <c r="M7" s="52">
        <v>3</v>
      </c>
      <c r="N7" s="49">
        <v>0</v>
      </c>
      <c r="O7" s="53">
        <v>0</v>
      </c>
      <c r="P7" s="47">
        <v>85</v>
      </c>
      <c r="Q7" s="47" t="s">
        <v>65</v>
      </c>
      <c r="R7" s="47" t="s">
        <v>66</v>
      </c>
      <c r="S7" s="55" t="s">
        <v>67</v>
      </c>
      <c r="T7" s="55" t="s">
        <v>67</v>
      </c>
      <c r="U7" s="49">
        <v>1.8399058398402972</v>
      </c>
      <c r="V7" s="49"/>
    </row>
    <row r="8" spans="1:22" s="54" customFormat="1" x14ac:dyDescent="0.25">
      <c r="A8" s="47">
        <v>1177</v>
      </c>
      <c r="B8" s="47" t="s">
        <v>63</v>
      </c>
      <c r="C8" s="47">
        <v>14247</v>
      </c>
      <c r="D8" s="47" t="s">
        <v>64</v>
      </c>
      <c r="E8" s="48" t="s">
        <v>10</v>
      </c>
      <c r="F8" s="49">
        <v>15.2</v>
      </c>
      <c r="G8" s="50">
        <v>44280.451388888891</v>
      </c>
      <c r="H8" s="49">
        <v>0.87525410047667807</v>
      </c>
      <c r="I8" s="50">
        <v>44280.487857809741</v>
      </c>
      <c r="J8" s="49" t="s">
        <v>4230</v>
      </c>
      <c r="K8" s="51" t="s">
        <v>4241</v>
      </c>
      <c r="L8" s="49">
        <v>3.59</v>
      </c>
      <c r="M8" s="53">
        <v>9</v>
      </c>
      <c r="N8" s="49">
        <v>0.34</v>
      </c>
      <c r="O8" s="53">
        <v>4</v>
      </c>
      <c r="P8" s="47">
        <v>85</v>
      </c>
      <c r="Q8" s="47" t="s">
        <v>65</v>
      </c>
      <c r="R8" s="47" t="s">
        <v>66</v>
      </c>
      <c r="S8" s="55" t="s">
        <v>67</v>
      </c>
      <c r="T8" s="55" t="s">
        <v>67</v>
      </c>
      <c r="U8" s="49">
        <v>5.0510602296354872</v>
      </c>
      <c r="V8" s="49"/>
    </row>
    <row r="9" spans="1:22" s="54" customFormat="1" x14ac:dyDescent="0.25">
      <c r="A9" s="47">
        <v>1177</v>
      </c>
      <c r="B9" s="47" t="s">
        <v>63</v>
      </c>
      <c r="C9" s="47">
        <v>14247</v>
      </c>
      <c r="D9" s="47" t="s">
        <v>64</v>
      </c>
      <c r="E9" s="48" t="s">
        <v>10</v>
      </c>
      <c r="F9" s="49">
        <v>15.2</v>
      </c>
      <c r="G9" s="50">
        <v>44280.451388888891</v>
      </c>
      <c r="H9" s="49">
        <v>0.87525410047667807</v>
      </c>
      <c r="I9" s="50">
        <v>44280.487857809741</v>
      </c>
      <c r="J9" s="49" t="s">
        <v>68</v>
      </c>
      <c r="K9" s="51" t="s">
        <v>4241</v>
      </c>
      <c r="L9" s="49">
        <v>2.68</v>
      </c>
      <c r="M9" s="53">
        <v>8</v>
      </c>
      <c r="N9" s="49">
        <v>0.68</v>
      </c>
      <c r="O9" s="53">
        <v>8</v>
      </c>
      <c r="P9" s="47">
        <v>85</v>
      </c>
      <c r="Q9" s="47" t="s">
        <v>65</v>
      </c>
      <c r="R9" s="47" t="s">
        <v>66</v>
      </c>
      <c r="S9" s="55" t="s">
        <v>67</v>
      </c>
      <c r="T9" s="55" t="s">
        <v>67</v>
      </c>
      <c r="U9" s="49">
        <v>3.7748095847632381</v>
      </c>
      <c r="V9" s="49"/>
    </row>
    <row r="10" spans="1:22" x14ac:dyDescent="0.25">
      <c r="B10" s="9"/>
      <c r="G10" s="11"/>
      <c r="H10" s="11"/>
      <c r="I10" s="11"/>
      <c r="J10" s="11"/>
      <c r="K10" s="11"/>
      <c r="L10" s="12"/>
      <c r="M10" s="12"/>
      <c r="N10" s="12"/>
      <c r="O10" s="12"/>
    </row>
  </sheetData>
  <pageMargins left="0.70866141732283472" right="0.70866141732283472" top="0.74803149606299213" bottom="0.74803149606299213" header="0.31496062992125984" footer="0.31496062992125984"/>
  <pageSetup scale="29" orientation="landscape"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87762-DCEC-4A4F-9B0B-A5515035973D}">
  <sheetPr>
    <tabColor theme="9"/>
    <pageSetUpPr fitToPage="1"/>
  </sheetPr>
  <dimension ref="A1:V7"/>
  <sheetViews>
    <sheetView showGridLines="0" topLeftCell="O1" zoomScale="80" zoomScaleNormal="80" workbookViewId="0">
      <selection activeCell="X4" sqref="X4"/>
    </sheetView>
  </sheetViews>
  <sheetFormatPr baseColWidth="10" defaultColWidth="11.42578125" defaultRowHeight="15" x14ac:dyDescent="0.25"/>
  <cols>
    <col min="1" max="1" width="6.42578125" bestFit="1" customWidth="1"/>
    <col min="2" max="2" width="32.140625" bestFit="1" customWidth="1"/>
    <col min="3" max="3" width="8.5703125" bestFit="1" customWidth="1"/>
    <col min="4" max="4" width="23.42578125" customWidth="1"/>
    <col min="5" max="5" width="19.42578125" customWidth="1"/>
    <col min="6" max="6" width="21.5703125" bestFit="1" customWidth="1"/>
    <col min="7" max="7" width="20.5703125" customWidth="1"/>
    <col min="8" max="8" width="40.5703125" customWidth="1"/>
    <col min="9" max="9" width="28" customWidth="1"/>
    <col min="10" max="10" width="15.42578125" customWidth="1"/>
    <col min="11" max="11" width="24.140625" customWidth="1"/>
    <col min="12" max="12" width="23" bestFit="1" customWidth="1"/>
    <col min="13" max="13" width="24.42578125" customWidth="1"/>
    <col min="14" max="14" width="22.5703125" customWidth="1"/>
    <col min="15" max="15" width="25.5703125" customWidth="1"/>
    <col min="16" max="16" width="16.5703125" customWidth="1"/>
    <col min="17" max="17" width="21.42578125" customWidth="1"/>
    <col min="18" max="18" width="30.42578125" customWidth="1"/>
    <col min="19" max="19" width="19.140625" customWidth="1"/>
    <col min="20" max="20" width="46.42578125" customWidth="1"/>
    <col min="21" max="21" width="16.42578125" customWidth="1"/>
    <col min="22" max="22" width="25.42578125" customWidth="1"/>
    <col min="23" max="27" width="12.42578125" customWidth="1"/>
    <col min="28" max="16382" width="11.42578125" customWidth="1"/>
    <col min="16383" max="16383" width="0.140625" customWidth="1"/>
  </cols>
  <sheetData>
    <row r="1" spans="1:22" s="43" customFormat="1" ht="30" customHeight="1" x14ac:dyDescent="0.3">
      <c r="A1" s="46"/>
      <c r="B1" s="46" t="s">
        <v>4263</v>
      </c>
    </row>
    <row r="4" spans="1:22" ht="166.7" customHeight="1" x14ac:dyDescent="0.25">
      <c r="A4" s="42"/>
      <c r="B4" s="42"/>
      <c r="C4" s="42"/>
      <c r="D4" s="42"/>
      <c r="E4" s="42"/>
      <c r="F4" s="42" t="s">
        <v>4945</v>
      </c>
      <c r="G4" s="42" t="s">
        <v>4951</v>
      </c>
      <c r="H4" s="42" t="s">
        <v>4939</v>
      </c>
      <c r="I4" s="42" t="s">
        <v>4940</v>
      </c>
      <c r="J4" s="42" t="s">
        <v>4946</v>
      </c>
      <c r="K4" s="42"/>
      <c r="L4" s="42"/>
      <c r="M4" s="42"/>
      <c r="N4" s="42"/>
      <c r="O4" s="42"/>
      <c r="P4" s="42" t="s">
        <v>4947</v>
      </c>
      <c r="Q4" s="42" t="s">
        <v>4948</v>
      </c>
      <c r="R4" s="42" t="s">
        <v>4949</v>
      </c>
      <c r="S4" s="42" t="s">
        <v>4950</v>
      </c>
      <c r="T4" s="42" t="s">
        <v>4954</v>
      </c>
      <c r="U4" s="42"/>
      <c r="V4" s="42" t="s">
        <v>5895</v>
      </c>
    </row>
    <row r="5" spans="1:22" ht="63" customHeight="1" x14ac:dyDescent="0.25">
      <c r="A5" s="3" t="s">
        <v>49</v>
      </c>
      <c r="B5" s="8" t="s">
        <v>50</v>
      </c>
      <c r="C5" s="8" t="s">
        <v>51</v>
      </c>
      <c r="D5" s="8" t="s">
        <v>52</v>
      </c>
      <c r="E5" s="3" t="s">
        <v>4264</v>
      </c>
      <c r="F5" s="3" t="s">
        <v>53</v>
      </c>
      <c r="G5" s="3" t="s">
        <v>3</v>
      </c>
      <c r="H5" s="3" t="s">
        <v>54</v>
      </c>
      <c r="I5" s="41" t="s">
        <v>55</v>
      </c>
      <c r="J5" s="3" t="s">
        <v>56</v>
      </c>
      <c r="K5" s="3" t="s">
        <v>4239</v>
      </c>
      <c r="L5" s="3" t="s">
        <v>4232</v>
      </c>
      <c r="M5" s="3" t="s">
        <v>4260</v>
      </c>
      <c r="N5" s="3" t="s">
        <v>4233</v>
      </c>
      <c r="O5" s="3" t="s">
        <v>4259</v>
      </c>
      <c r="P5" s="3" t="s">
        <v>57</v>
      </c>
      <c r="Q5" s="8" t="s">
        <v>58</v>
      </c>
      <c r="R5" s="8" t="s">
        <v>59</v>
      </c>
      <c r="S5" s="3" t="s">
        <v>60</v>
      </c>
      <c r="T5" s="8" t="s">
        <v>61</v>
      </c>
      <c r="U5" s="3" t="s">
        <v>62</v>
      </c>
      <c r="V5" s="3" t="s">
        <v>5894</v>
      </c>
    </row>
    <row r="6" spans="1:22" s="54" customFormat="1" x14ac:dyDescent="0.25">
      <c r="A6" s="47">
        <v>1047</v>
      </c>
      <c r="B6" s="47" t="s">
        <v>69</v>
      </c>
      <c r="C6" s="47">
        <v>4738</v>
      </c>
      <c r="D6" s="47" t="s">
        <v>70</v>
      </c>
      <c r="E6" s="47" t="s">
        <v>71</v>
      </c>
      <c r="F6" s="49">
        <v>0.22</v>
      </c>
      <c r="G6" s="50">
        <v>44198.634027777778</v>
      </c>
      <c r="H6" s="49">
        <v>4.25</v>
      </c>
      <c r="I6" s="50">
        <v>44198.811111111114</v>
      </c>
      <c r="J6" s="50" t="s">
        <v>72</v>
      </c>
      <c r="K6" s="56" t="s">
        <v>4234</v>
      </c>
      <c r="L6" s="55" t="s">
        <v>4235</v>
      </c>
      <c r="M6" s="53">
        <v>1</v>
      </c>
      <c r="N6" s="55" t="s">
        <v>4235</v>
      </c>
      <c r="O6" s="55" t="s">
        <v>4234</v>
      </c>
      <c r="P6" s="47">
        <v>94</v>
      </c>
      <c r="Q6" s="47" t="s">
        <v>73</v>
      </c>
      <c r="R6" s="47" t="s">
        <v>74</v>
      </c>
      <c r="S6" s="47">
        <v>76574787</v>
      </c>
      <c r="T6" s="47" t="s">
        <v>75</v>
      </c>
      <c r="U6" s="55" t="s">
        <v>67</v>
      </c>
      <c r="V6" s="49"/>
    </row>
    <row r="7" spans="1:22" x14ac:dyDescent="0.25">
      <c r="B7" s="9"/>
      <c r="G7" s="11"/>
      <c r="H7" s="11"/>
      <c r="I7" s="11"/>
      <c r="J7" s="11"/>
      <c r="K7" s="11"/>
      <c r="L7" s="12"/>
      <c r="M7" s="12"/>
      <c r="N7" s="12"/>
      <c r="O7" s="12"/>
    </row>
  </sheetData>
  <pageMargins left="0.70866141732283472" right="0.70866141732283472" top="0.74803149606299213" bottom="0.74803149606299213" header="0.31496062992125984" footer="0.31496062992125984"/>
  <pageSetup scale="29"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6C73-3889-4B87-BE06-51CEFFD239B8}">
  <sheetPr>
    <tabColor theme="5" tint="-0.249977111117893"/>
  </sheetPr>
  <dimension ref="A1:AE35"/>
  <sheetViews>
    <sheetView showGridLines="0" zoomScale="55" zoomScaleNormal="55" workbookViewId="0">
      <selection activeCell="O6" sqref="O6"/>
    </sheetView>
  </sheetViews>
  <sheetFormatPr baseColWidth="10" defaultColWidth="0" defaultRowHeight="15" x14ac:dyDescent="0.25"/>
  <cols>
    <col min="1" max="1" width="4.42578125" customWidth="1"/>
    <col min="2" max="2" width="13.42578125" bestFit="1" customWidth="1"/>
    <col min="3" max="3" width="22.42578125" customWidth="1"/>
    <col min="4" max="4" width="12.42578125" customWidth="1"/>
    <col min="5" max="5" width="21.5703125" bestFit="1" customWidth="1"/>
    <col min="6" max="6" width="21.42578125" customWidth="1"/>
    <col min="7" max="7" width="23.42578125" customWidth="1"/>
    <col min="8" max="8" width="30.140625" customWidth="1"/>
    <col min="9" max="9" width="30.42578125" customWidth="1"/>
    <col min="10" max="10" width="17.5703125" customWidth="1"/>
    <col min="11" max="11" width="15.42578125" customWidth="1"/>
    <col min="12" max="12" width="13" customWidth="1"/>
    <col min="13" max="13" width="16.5703125" customWidth="1"/>
    <col min="14" max="14" width="5.140625" customWidth="1"/>
    <col min="15" max="15" width="45.140625" customWidth="1"/>
    <col min="16" max="18" width="14.5703125" customWidth="1"/>
    <col min="19" max="21" width="13" customWidth="1"/>
    <col min="22" max="23" width="13.85546875" customWidth="1"/>
    <col min="24" max="24" width="11.42578125" customWidth="1"/>
    <col min="25" max="25" width="0.42578125" customWidth="1"/>
    <col min="26" max="26" width="24.5703125" customWidth="1"/>
    <col min="27" max="27" width="8.42578125" customWidth="1"/>
    <col min="28" max="30" width="11.42578125" hidden="1" customWidth="1"/>
    <col min="31" max="31" width="25.5703125" hidden="1" customWidth="1"/>
  </cols>
  <sheetData>
    <row r="1" spans="1:28" ht="54.6" customHeight="1" x14ac:dyDescent="0.25">
      <c r="A1" s="106" t="s">
        <v>4928</v>
      </c>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row>
    <row r="2" spans="1:28" ht="7.35" customHeight="1" x14ac:dyDescent="0.2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row>
    <row r="3" spans="1:28" x14ac:dyDescent="0.25">
      <c r="B3" s="6" t="s">
        <v>44</v>
      </c>
      <c r="C3" s="7">
        <v>4.1666666666666664E-2</v>
      </c>
    </row>
    <row r="4" spans="1:28" x14ac:dyDescent="0.25">
      <c r="B4" s="6" t="s">
        <v>45</v>
      </c>
      <c r="C4" s="7">
        <v>1.0416666666666666E-2</v>
      </c>
    </row>
    <row r="5" spans="1:28" x14ac:dyDescent="0.25">
      <c r="C5" s="61"/>
    </row>
    <row r="6" spans="1:28" ht="87" customHeight="1" thickBot="1" x14ac:dyDescent="0.3">
      <c r="B6" s="107" t="s">
        <v>4932</v>
      </c>
      <c r="C6" s="107" t="s">
        <v>4933</v>
      </c>
      <c r="D6" s="107" t="s">
        <v>4934</v>
      </c>
      <c r="E6" s="107" t="s">
        <v>4935</v>
      </c>
      <c r="F6" s="107" t="s">
        <v>4929</v>
      </c>
      <c r="G6" s="107" t="s">
        <v>4936</v>
      </c>
      <c r="H6" s="107" t="s">
        <v>4930</v>
      </c>
      <c r="I6" s="107"/>
      <c r="J6" s="107"/>
      <c r="K6" s="107"/>
      <c r="L6" s="107" t="s">
        <v>4937</v>
      </c>
      <c r="M6" s="107" t="s">
        <v>4938</v>
      </c>
      <c r="O6" s="62"/>
      <c r="P6" s="104"/>
      <c r="Q6" s="104"/>
      <c r="R6" s="104"/>
      <c r="S6" s="105"/>
      <c r="T6" s="104"/>
      <c r="U6" s="104"/>
      <c r="V6" s="104"/>
      <c r="W6" s="104"/>
      <c r="X6" s="104"/>
    </row>
    <row r="7" spans="1:28" ht="15.75" thickBot="1" x14ac:dyDescent="0.3">
      <c r="B7" s="108"/>
      <c r="C7" s="108"/>
      <c r="D7" s="108"/>
      <c r="E7" s="108"/>
      <c r="F7" s="108"/>
      <c r="G7" s="108"/>
      <c r="H7" s="108"/>
      <c r="I7" s="108"/>
      <c r="J7" s="108"/>
      <c r="K7" s="108"/>
      <c r="L7" s="108"/>
      <c r="M7" s="108"/>
      <c r="O7" s="68" t="s">
        <v>4931</v>
      </c>
      <c r="P7" s="100" t="s">
        <v>43</v>
      </c>
      <c r="Q7" s="101"/>
      <c r="R7" s="102"/>
      <c r="S7" s="103" t="s">
        <v>24</v>
      </c>
      <c r="T7" s="101"/>
      <c r="U7" s="102"/>
      <c r="V7" s="100" t="s">
        <v>8</v>
      </c>
      <c r="W7" s="101"/>
      <c r="X7" s="102"/>
    </row>
    <row r="8" spans="1:28" ht="93" customHeight="1" thickBot="1" x14ac:dyDescent="0.3">
      <c r="A8" s="9"/>
      <c r="B8" s="36" t="s">
        <v>0</v>
      </c>
      <c r="C8" s="36" t="s">
        <v>1</v>
      </c>
      <c r="D8" s="36" t="s">
        <v>2</v>
      </c>
      <c r="E8" s="35" t="s">
        <v>3</v>
      </c>
      <c r="F8" s="35" t="s">
        <v>4231</v>
      </c>
      <c r="G8" s="35" t="s">
        <v>4</v>
      </c>
      <c r="H8" s="35" t="s">
        <v>4267</v>
      </c>
      <c r="I8" s="35" t="s">
        <v>4236</v>
      </c>
      <c r="J8" s="35" t="s">
        <v>4237</v>
      </c>
      <c r="K8" s="35" t="s">
        <v>4238</v>
      </c>
      <c r="L8" s="36" t="s">
        <v>5</v>
      </c>
      <c r="M8" s="35" t="s">
        <v>4239</v>
      </c>
      <c r="O8" s="69" t="s">
        <v>6</v>
      </c>
      <c r="P8" s="70" t="s">
        <v>46</v>
      </c>
      <c r="Q8" s="71" t="s">
        <v>4243</v>
      </c>
      <c r="R8" s="72" t="s">
        <v>7</v>
      </c>
      <c r="S8" s="70" t="s">
        <v>47</v>
      </c>
      <c r="T8" s="71" t="s">
        <v>4242</v>
      </c>
      <c r="U8" s="72" t="s">
        <v>7</v>
      </c>
      <c r="V8" s="70" t="s">
        <v>48</v>
      </c>
      <c r="W8" s="71" t="s">
        <v>4242</v>
      </c>
      <c r="X8" s="72" t="s">
        <v>7</v>
      </c>
    </row>
    <row r="9" spans="1:28" x14ac:dyDescent="0.25">
      <c r="B9" s="1" t="s">
        <v>9</v>
      </c>
      <c r="C9" s="1" t="s">
        <v>10</v>
      </c>
      <c r="D9" s="2">
        <v>0.99</v>
      </c>
      <c r="E9" s="4">
        <v>44280.451388888891</v>
      </c>
      <c r="F9" s="4">
        <v>44280.480833333335</v>
      </c>
      <c r="G9" s="4">
        <v>44280.480833333335</v>
      </c>
      <c r="H9" s="38">
        <f t="shared" ref="H9:H34" si="0">(G9-E9)/$C$3</f>
        <v>0.70666666666511446</v>
      </c>
      <c r="I9" s="38" t="str">
        <f t="shared" ref="I9:I34" si="1">IF(G9&gt;F9+$C$4,((G9-F9-$C$4)/$C$3),"0,00")</f>
        <v>0,00</v>
      </c>
      <c r="J9" s="2">
        <f t="shared" ref="J9:J34" si="2">((F9-E9)/$C$3)*D9</f>
        <v>0.69959999999846334</v>
      </c>
      <c r="K9" s="2">
        <f t="shared" ref="K9:K34" si="3">D9*I9</f>
        <v>0</v>
      </c>
      <c r="L9" s="1" t="s">
        <v>43</v>
      </c>
      <c r="M9" s="37" t="s">
        <v>4240</v>
      </c>
      <c r="O9" s="85" t="s">
        <v>11</v>
      </c>
      <c r="P9" s="63">
        <f>SUMIFS(J9:J34,L9:L34,"COMUNA A",M9:M34,"E")</f>
        <v>2.6286863432510974</v>
      </c>
      <c r="Q9" s="64" t="s">
        <v>4240</v>
      </c>
      <c r="R9" s="65">
        <f>COUNTIFS(L9:L34,"COMUNA A",M9:M34,"E")</f>
        <v>6</v>
      </c>
      <c r="S9" s="63">
        <f>SUMIFS(J9:J34,L9:L34,"COMUNA B",M9:M34,"E")</f>
        <v>0</v>
      </c>
      <c r="T9" s="66" t="s">
        <v>4240</v>
      </c>
      <c r="U9" s="67">
        <f>COUNTIFS(L9:L34,"COMUNA B",M9:M34,"E")</f>
        <v>0</v>
      </c>
      <c r="V9" s="63">
        <f>SUMIFS(J9:J34,L9:L34,"COMUNA C",M9:M34,"E")</f>
        <v>0</v>
      </c>
      <c r="W9" s="66" t="s">
        <v>4240</v>
      </c>
      <c r="X9" s="65">
        <f>COUNTIFS(L9:L34,"COMUNA C",M9:M34,"E")</f>
        <v>0</v>
      </c>
    </row>
    <row r="10" spans="1:28" ht="15.75" thickBot="1" x14ac:dyDescent="0.3">
      <c r="B10" s="1" t="s">
        <v>12</v>
      </c>
      <c r="C10" s="1" t="s">
        <v>10</v>
      </c>
      <c r="D10" s="2">
        <v>0.34</v>
      </c>
      <c r="E10" s="4">
        <v>44280.451388888891</v>
      </c>
      <c r="F10" s="4">
        <v>44280.480833333335</v>
      </c>
      <c r="G10" s="4">
        <v>44280.480833333335</v>
      </c>
      <c r="H10" s="38">
        <f t="shared" si="0"/>
        <v>0.70666666666511446</v>
      </c>
      <c r="I10" s="38" t="str">
        <f t="shared" si="1"/>
        <v>0,00</v>
      </c>
      <c r="J10" s="2">
        <f t="shared" si="2"/>
        <v>0.24026666666613894</v>
      </c>
      <c r="K10" s="2">
        <f t="shared" si="3"/>
        <v>0</v>
      </c>
      <c r="L10" s="1" t="s">
        <v>43</v>
      </c>
      <c r="M10" s="37" t="s">
        <v>4240</v>
      </c>
      <c r="O10" s="75"/>
      <c r="P10" s="20">
        <f>SUMIFS(J9:J34,L9:L34,"COMUNA A",M9:M34,"F")</f>
        <v>1.3002001268176209</v>
      </c>
      <c r="Q10" s="21" t="s">
        <v>4241</v>
      </c>
      <c r="R10" s="22">
        <f>COUNTIFS(L9:L34,"COMUNA A",M9:M34,"F")</f>
        <v>3</v>
      </c>
      <c r="S10" s="20">
        <f>SUMIFS(J9:J34,L9:L34,"COMUNA B",M9:M34,"F")</f>
        <v>3.5694158956012374</v>
      </c>
      <c r="T10" s="24" t="s">
        <v>4241</v>
      </c>
      <c r="U10" s="22">
        <f>COUNTIFS(L9:L34,"COMUNA B",M9:M34,"F")</f>
        <v>9</v>
      </c>
      <c r="V10" s="20">
        <f>SUMIFS(J9:J34,L9:L34,"COMUNA C",M9:M34,"F")</f>
        <v>2.6675321065601629</v>
      </c>
      <c r="W10" s="24" t="s">
        <v>4241</v>
      </c>
      <c r="X10" s="22">
        <f>COUNTIFS(L9:L34,"COMUNA C",M9:M34,"F")</f>
        <v>8</v>
      </c>
    </row>
    <row r="11" spans="1:28" x14ac:dyDescent="0.25">
      <c r="B11" s="1" t="s">
        <v>14</v>
      </c>
      <c r="C11" s="1" t="s">
        <v>10</v>
      </c>
      <c r="D11" s="2">
        <v>0.75067489854618497</v>
      </c>
      <c r="E11" s="4">
        <v>44280.451388888891</v>
      </c>
      <c r="F11" s="4">
        <v>44280.480833333335</v>
      </c>
      <c r="G11" s="4">
        <v>44280.480833333335</v>
      </c>
      <c r="H11" s="38">
        <f t="shared" si="0"/>
        <v>0.70666666666511446</v>
      </c>
      <c r="I11" s="38" t="str">
        <f t="shared" si="1"/>
        <v>0,00</v>
      </c>
      <c r="J11" s="2">
        <f t="shared" si="2"/>
        <v>0.53047692830480553</v>
      </c>
      <c r="K11" s="2">
        <f t="shared" si="3"/>
        <v>0</v>
      </c>
      <c r="L11" s="1" t="s">
        <v>43</v>
      </c>
      <c r="M11" s="37" t="s">
        <v>4240</v>
      </c>
    </row>
    <row r="12" spans="1:28" ht="15.75" thickBot="1" x14ac:dyDescent="0.3">
      <c r="B12" s="1" t="s">
        <v>15</v>
      </c>
      <c r="C12" s="1" t="s">
        <v>10</v>
      </c>
      <c r="D12" s="2">
        <v>0.48649793615818904</v>
      </c>
      <c r="E12" s="4">
        <v>44280.451388888891</v>
      </c>
      <c r="F12" s="4">
        <v>44280.480833333335</v>
      </c>
      <c r="G12" s="4">
        <v>44280.480833333335</v>
      </c>
      <c r="H12" s="38">
        <f t="shared" si="0"/>
        <v>0.70666666666511446</v>
      </c>
      <c r="I12" s="38" t="str">
        <f t="shared" si="1"/>
        <v>0,00</v>
      </c>
      <c r="J12" s="2">
        <f t="shared" si="2"/>
        <v>0.34379187488436513</v>
      </c>
      <c r="K12" s="2">
        <f t="shared" si="3"/>
        <v>0</v>
      </c>
      <c r="L12" s="1" t="s">
        <v>43</v>
      </c>
      <c r="M12" s="37" t="s">
        <v>4240</v>
      </c>
    </row>
    <row r="13" spans="1:28" ht="15.75" thickBot="1" x14ac:dyDescent="0.3">
      <c r="B13" s="1" t="s">
        <v>16</v>
      </c>
      <c r="C13" s="1" t="s">
        <v>10</v>
      </c>
      <c r="D13" s="2">
        <v>0.61722767936110934</v>
      </c>
      <c r="E13" s="4">
        <v>44280.451388888891</v>
      </c>
      <c r="F13" s="4">
        <v>44280.480833333335</v>
      </c>
      <c r="G13" s="4">
        <v>44280.480833333335</v>
      </c>
      <c r="H13" s="38">
        <f t="shared" si="0"/>
        <v>0.70666666666511446</v>
      </c>
      <c r="I13" s="38" t="str">
        <f t="shared" si="1"/>
        <v>0,00</v>
      </c>
      <c r="J13" s="2">
        <f t="shared" si="2"/>
        <v>0.43617422674755918</v>
      </c>
      <c r="K13" s="2">
        <f t="shared" si="3"/>
        <v>0</v>
      </c>
      <c r="L13" s="1" t="s">
        <v>43</v>
      </c>
      <c r="M13" s="37" t="s">
        <v>4240</v>
      </c>
      <c r="O13" s="42" t="s">
        <v>4931</v>
      </c>
      <c r="P13" s="100" t="s">
        <v>43</v>
      </c>
      <c r="Q13" s="101"/>
      <c r="R13" s="102"/>
      <c r="S13" s="103" t="s">
        <v>24</v>
      </c>
      <c r="T13" s="101"/>
      <c r="U13" s="102"/>
      <c r="V13" s="100" t="s">
        <v>8</v>
      </c>
      <c r="W13" s="101"/>
      <c r="X13" s="102"/>
    </row>
    <row r="14" spans="1:28" ht="15" customHeight="1" x14ac:dyDescent="0.25">
      <c r="B14" s="1" t="s">
        <v>17</v>
      </c>
      <c r="C14" s="1" t="s">
        <v>10</v>
      </c>
      <c r="D14" s="2">
        <v>0.53543865092065579</v>
      </c>
      <c r="E14" s="4">
        <v>44280.451388888891</v>
      </c>
      <c r="F14" s="4">
        <v>44280.480833333335</v>
      </c>
      <c r="G14" s="4">
        <v>44280.480833333335</v>
      </c>
      <c r="H14" s="38">
        <f t="shared" si="0"/>
        <v>0.70666666666511446</v>
      </c>
      <c r="I14" s="38" t="str">
        <f t="shared" si="1"/>
        <v>0,00</v>
      </c>
      <c r="J14" s="2">
        <f t="shared" si="2"/>
        <v>0.37837664664976567</v>
      </c>
      <c r="K14" s="2">
        <f t="shared" si="3"/>
        <v>0</v>
      </c>
      <c r="L14" s="1" t="s">
        <v>43</v>
      </c>
      <c r="M14" s="37" t="s">
        <v>4240</v>
      </c>
      <c r="O14" s="76" t="s">
        <v>6</v>
      </c>
      <c r="P14" s="79" t="s">
        <v>46</v>
      </c>
      <c r="Q14" s="82" t="s">
        <v>4244</v>
      </c>
      <c r="R14" s="86" t="s">
        <v>7</v>
      </c>
      <c r="S14" s="79" t="s">
        <v>47</v>
      </c>
      <c r="T14" s="82" t="s">
        <v>4242</v>
      </c>
      <c r="U14" s="86" t="s">
        <v>7</v>
      </c>
      <c r="V14" s="79" t="s">
        <v>48</v>
      </c>
      <c r="W14" s="82" t="s">
        <v>4242</v>
      </c>
      <c r="X14" s="86" t="s">
        <v>7</v>
      </c>
    </row>
    <row r="15" spans="1:28" x14ac:dyDescent="0.25">
      <c r="B15" s="1" t="s">
        <v>18</v>
      </c>
      <c r="C15" s="1" t="s">
        <v>10</v>
      </c>
      <c r="D15" s="2">
        <v>0.91090907738514071</v>
      </c>
      <c r="E15" s="4">
        <v>44280.451388888891</v>
      </c>
      <c r="F15" s="4">
        <v>44280.480833333335</v>
      </c>
      <c r="G15" s="4">
        <v>44280.480833333335</v>
      </c>
      <c r="H15" s="38">
        <f t="shared" si="0"/>
        <v>0.70666666666511446</v>
      </c>
      <c r="I15" s="38" t="str">
        <f t="shared" si="1"/>
        <v>0,00</v>
      </c>
      <c r="J15" s="2">
        <f t="shared" si="2"/>
        <v>0.64370908135075222</v>
      </c>
      <c r="K15" s="2">
        <f t="shared" si="3"/>
        <v>0</v>
      </c>
      <c r="L15" s="1" t="s">
        <v>43</v>
      </c>
      <c r="M15" s="37" t="s">
        <v>4241</v>
      </c>
      <c r="O15" s="77"/>
      <c r="P15" s="80"/>
      <c r="Q15" s="83"/>
      <c r="R15" s="87"/>
      <c r="S15" s="80"/>
      <c r="T15" s="83"/>
      <c r="U15" s="87"/>
      <c r="V15" s="80"/>
      <c r="W15" s="83"/>
      <c r="X15" s="87"/>
    </row>
    <row r="16" spans="1:28" x14ac:dyDescent="0.25">
      <c r="B16" s="1" t="s">
        <v>19</v>
      </c>
      <c r="C16" s="1" t="s">
        <v>10</v>
      </c>
      <c r="D16" s="2">
        <v>0.31164541194955242</v>
      </c>
      <c r="E16" s="4">
        <v>44280.451388888891</v>
      </c>
      <c r="F16" s="4">
        <v>44280.480833333335</v>
      </c>
      <c r="G16" s="4">
        <v>44280.480833333335</v>
      </c>
      <c r="H16" s="38">
        <f t="shared" si="0"/>
        <v>0.70666666666511446</v>
      </c>
      <c r="I16" s="38" t="str">
        <f t="shared" si="1"/>
        <v>0,00</v>
      </c>
      <c r="J16" s="2">
        <f t="shared" si="2"/>
        <v>0.22022942444386664</v>
      </c>
      <c r="K16" s="2">
        <f t="shared" si="3"/>
        <v>0</v>
      </c>
      <c r="L16" s="1" t="s">
        <v>43</v>
      </c>
      <c r="M16" s="37" t="s">
        <v>4241</v>
      </c>
      <c r="O16" s="78"/>
      <c r="P16" s="81"/>
      <c r="Q16" s="84"/>
      <c r="R16" s="88"/>
      <c r="S16" s="81"/>
      <c r="T16" s="84"/>
      <c r="U16" s="88"/>
      <c r="V16" s="81"/>
      <c r="W16" s="84"/>
      <c r="X16" s="88"/>
    </row>
    <row r="17" spans="2:26" ht="15" customHeight="1" x14ac:dyDescent="0.25">
      <c r="B17" s="1" t="s">
        <v>21</v>
      </c>
      <c r="C17" s="1" t="s">
        <v>10</v>
      </c>
      <c r="D17" s="2">
        <v>0.61735135050560419</v>
      </c>
      <c r="E17" s="4">
        <v>44280.451388888891</v>
      </c>
      <c r="F17" s="4">
        <v>44280.480833333335</v>
      </c>
      <c r="G17" s="4">
        <v>44280.480833333335</v>
      </c>
      <c r="H17" s="38">
        <f t="shared" si="0"/>
        <v>0.70666666666511446</v>
      </c>
      <c r="I17" s="38" t="str">
        <f t="shared" si="1"/>
        <v>0,00</v>
      </c>
      <c r="J17" s="2">
        <f t="shared" si="2"/>
        <v>0.43626162102300203</v>
      </c>
      <c r="K17" s="2">
        <f t="shared" si="3"/>
        <v>0</v>
      </c>
      <c r="L17" s="1" t="s">
        <v>43</v>
      </c>
      <c r="M17" s="37" t="s">
        <v>4241</v>
      </c>
      <c r="O17" s="74" t="s">
        <v>13</v>
      </c>
      <c r="P17" s="25">
        <f>SUMIFS(K9:K34,L9:L34,"COMUNA A",M9:M34,"E")</f>
        <v>0</v>
      </c>
      <c r="Q17" s="17" t="s">
        <v>4240</v>
      </c>
      <c r="R17" s="26">
        <f>COUNTIFS(K9:K34,"&lt;&gt;0",L9:L34,"COMUNA A",M9:M34,"E")</f>
        <v>0</v>
      </c>
      <c r="S17" s="28">
        <f>SUMIFS(K9:K34,L9:L34,"COMUNA B",M9:M34,"E")</f>
        <v>0</v>
      </c>
      <c r="T17" s="18" t="s">
        <v>4240</v>
      </c>
      <c r="U17" s="26">
        <f>COUNTIFS(K9:K34,"&lt;&gt;0",L9:L34,"COMUNA B",M9:M34,"E")</f>
        <v>0</v>
      </c>
      <c r="V17" s="28">
        <f>SUMIFS(K9:K34,L9:L34,"COMUNA C",M9:M34,"E")</f>
        <v>0</v>
      </c>
      <c r="W17" s="18" t="s">
        <v>4240</v>
      </c>
      <c r="X17" s="26">
        <f>COUNTIFS(K9:K34,"&lt;&gt;0",L9:L34,"COMUNA C",M9:M34,"E")</f>
        <v>0</v>
      </c>
    </row>
    <row r="18" spans="2:26" ht="15.75" thickBot="1" x14ac:dyDescent="0.3">
      <c r="B18" s="1" t="s">
        <v>23</v>
      </c>
      <c r="C18" s="1" t="s">
        <v>10</v>
      </c>
      <c r="D18" s="2">
        <v>0.72519640781469163</v>
      </c>
      <c r="E18" s="4">
        <v>44280.451388888891</v>
      </c>
      <c r="F18" s="4">
        <v>44280.480833333335</v>
      </c>
      <c r="G18" s="4">
        <v>44280.480833333335</v>
      </c>
      <c r="H18" s="38">
        <f t="shared" si="0"/>
        <v>0.70666666666511446</v>
      </c>
      <c r="I18" s="38" t="str">
        <f t="shared" si="1"/>
        <v>0,00</v>
      </c>
      <c r="J18" s="2">
        <f t="shared" si="2"/>
        <v>0.51247212818792309</v>
      </c>
      <c r="K18" s="2">
        <f t="shared" si="3"/>
        <v>0</v>
      </c>
      <c r="L18" s="1" t="s">
        <v>24</v>
      </c>
      <c r="M18" s="37" t="s">
        <v>4241</v>
      </c>
      <c r="O18" s="75"/>
      <c r="P18" s="27">
        <f>SUMIFS(K9:K34,L9:L34,"COMUNA A",M9:M34,"F")</f>
        <v>0</v>
      </c>
      <c r="Q18" s="21" t="s">
        <v>4241</v>
      </c>
      <c r="R18" s="22">
        <f>COUNTIFS(K9:K34,"&lt;&gt;0",L9:L34,"COMUNA A",M9:M34,"F")</f>
        <v>0</v>
      </c>
      <c r="S18" s="20">
        <f>SUMIFS(K9:K34,L9:L34,"COMUNA B",M9:M34,"F")</f>
        <v>0.33731537933997852</v>
      </c>
      <c r="T18" s="24" t="s">
        <v>4241</v>
      </c>
      <c r="U18" s="22">
        <f>COUNTIFS(K9:K34,"&lt;&gt;0",L9:L34,"COMUNA B",M9:M34,"F")</f>
        <v>4</v>
      </c>
      <c r="V18" s="20">
        <f>SUMIFS(K9:K34,L9:L34,"COMUNA C",M9:M34,"F")</f>
        <v>0.66688302674990219</v>
      </c>
      <c r="W18" s="24" t="s">
        <v>4241</v>
      </c>
      <c r="X18" s="22">
        <f>COUNTIFS(K9:K34,"&lt;&gt;0",L9:L34,"COMUNA C",M9:M34,"F")</f>
        <v>8</v>
      </c>
    </row>
    <row r="19" spans="2:26" ht="15.75" thickBot="1" x14ac:dyDescent="0.3">
      <c r="B19" s="1" t="s">
        <v>26</v>
      </c>
      <c r="C19" s="1" t="s">
        <v>10</v>
      </c>
      <c r="D19" s="2">
        <v>0.21866207980302299</v>
      </c>
      <c r="E19" s="4">
        <v>44280.451388888891</v>
      </c>
      <c r="F19" s="4">
        <v>44280.480833333335</v>
      </c>
      <c r="G19" s="4">
        <v>44280.480833333335</v>
      </c>
      <c r="H19" s="38">
        <f t="shared" si="0"/>
        <v>0.70666666666511446</v>
      </c>
      <c r="I19" s="38" t="str">
        <f t="shared" si="1"/>
        <v>0,00</v>
      </c>
      <c r="J19" s="2">
        <f t="shared" si="2"/>
        <v>0.15452120306046352</v>
      </c>
      <c r="K19" s="2">
        <f t="shared" si="3"/>
        <v>0</v>
      </c>
      <c r="L19" s="1" t="s">
        <v>24</v>
      </c>
      <c r="M19" s="37" t="s">
        <v>4241</v>
      </c>
    </row>
    <row r="20" spans="2:26" ht="15.75" thickBot="1" x14ac:dyDescent="0.3">
      <c r="B20" s="1" t="s">
        <v>28</v>
      </c>
      <c r="C20" s="1" t="s">
        <v>10</v>
      </c>
      <c r="D20" s="2">
        <v>0.61296080073364434</v>
      </c>
      <c r="E20" s="4">
        <v>44280.451388888891</v>
      </c>
      <c r="F20" s="4">
        <v>44280.480833333335</v>
      </c>
      <c r="G20" s="4">
        <v>44280.480833333335</v>
      </c>
      <c r="H20" s="38">
        <f t="shared" si="0"/>
        <v>0.70666666666511446</v>
      </c>
      <c r="I20" s="38" t="str">
        <f t="shared" si="1"/>
        <v>0,00</v>
      </c>
      <c r="J20" s="2">
        <f t="shared" si="2"/>
        <v>0.43315896585082392</v>
      </c>
      <c r="K20" s="2">
        <f t="shared" si="3"/>
        <v>0</v>
      </c>
      <c r="L20" s="1" t="s">
        <v>24</v>
      </c>
      <c r="M20" s="37" t="s">
        <v>4241</v>
      </c>
      <c r="O20" s="42" t="s">
        <v>4931</v>
      </c>
      <c r="P20" s="100" t="s">
        <v>43</v>
      </c>
      <c r="Q20" s="101"/>
      <c r="R20" s="102"/>
      <c r="S20" s="103" t="s">
        <v>24</v>
      </c>
      <c r="T20" s="101"/>
      <c r="U20" s="102"/>
      <c r="V20" s="100" t="s">
        <v>8</v>
      </c>
      <c r="W20" s="101"/>
      <c r="X20" s="102"/>
    </row>
    <row r="21" spans="2:26" x14ac:dyDescent="0.25">
      <c r="B21" s="1" t="s">
        <v>29</v>
      </c>
      <c r="C21" s="1" t="s">
        <v>10</v>
      </c>
      <c r="D21" s="2">
        <v>0.62652827270415379</v>
      </c>
      <c r="E21" s="4">
        <v>44280.451388888891</v>
      </c>
      <c r="F21" s="4">
        <v>44280.480833333335</v>
      </c>
      <c r="G21" s="4">
        <v>44280.480833333335</v>
      </c>
      <c r="H21" s="38">
        <f t="shared" si="0"/>
        <v>0.70666666666511446</v>
      </c>
      <c r="I21" s="38" t="str">
        <f t="shared" si="1"/>
        <v>0,00</v>
      </c>
      <c r="J21" s="2">
        <f t="shared" si="2"/>
        <v>0.44274664604329617</v>
      </c>
      <c r="K21" s="2">
        <f t="shared" si="3"/>
        <v>0</v>
      </c>
      <c r="L21" s="1" t="s">
        <v>24</v>
      </c>
      <c r="M21" s="37" t="s">
        <v>4241</v>
      </c>
      <c r="O21" s="76" t="s">
        <v>6</v>
      </c>
      <c r="P21" s="79" t="s">
        <v>46</v>
      </c>
      <c r="Q21" s="82" t="s">
        <v>4244</v>
      </c>
      <c r="R21" s="86" t="s">
        <v>7</v>
      </c>
      <c r="S21" s="79" t="s">
        <v>4262</v>
      </c>
      <c r="T21" s="82" t="s">
        <v>4242</v>
      </c>
      <c r="U21" s="86" t="s">
        <v>7</v>
      </c>
      <c r="V21" s="79" t="s">
        <v>48</v>
      </c>
      <c r="W21" s="82" t="s">
        <v>4242</v>
      </c>
      <c r="X21" s="86" t="s">
        <v>7</v>
      </c>
    </row>
    <row r="22" spans="2:26" x14ac:dyDescent="0.25">
      <c r="B22" s="1" t="s">
        <v>30</v>
      </c>
      <c r="C22" s="1" t="s">
        <v>10</v>
      </c>
      <c r="D22" s="2">
        <v>0.95838033300365078</v>
      </c>
      <c r="E22" s="4">
        <v>44280.451388888891</v>
      </c>
      <c r="F22" s="4">
        <v>44280.480833333335</v>
      </c>
      <c r="G22" s="4">
        <v>44280.480833333335</v>
      </c>
      <c r="H22" s="38">
        <f t="shared" si="0"/>
        <v>0.70666666666511446</v>
      </c>
      <c r="I22" s="38" t="str">
        <f t="shared" si="1"/>
        <v>0,00</v>
      </c>
      <c r="J22" s="2">
        <f t="shared" si="2"/>
        <v>0.67725543532109223</v>
      </c>
      <c r="K22" s="2">
        <f t="shared" si="3"/>
        <v>0</v>
      </c>
      <c r="L22" s="1" t="s">
        <v>24</v>
      </c>
      <c r="M22" s="37" t="s">
        <v>4241</v>
      </c>
      <c r="O22" s="77"/>
      <c r="P22" s="80"/>
      <c r="Q22" s="83"/>
      <c r="R22" s="87"/>
      <c r="S22" s="80"/>
      <c r="T22" s="83"/>
      <c r="U22" s="87"/>
      <c r="V22" s="80"/>
      <c r="W22" s="83"/>
      <c r="X22" s="87"/>
    </row>
    <row r="23" spans="2:26" x14ac:dyDescent="0.25">
      <c r="B23" s="1" t="s">
        <v>31</v>
      </c>
      <c r="C23" s="1" t="s">
        <v>10</v>
      </c>
      <c r="D23" s="2">
        <v>0.89053740388742642</v>
      </c>
      <c r="E23" s="4">
        <v>44280.451388888891</v>
      </c>
      <c r="F23" s="4">
        <v>44280.480833333335</v>
      </c>
      <c r="G23" s="4">
        <v>44280.498611111114</v>
      </c>
      <c r="H23" s="38">
        <f t="shared" si="0"/>
        <v>1.1333333333604969</v>
      </c>
      <c r="I23" s="38">
        <f t="shared" si="1"/>
        <v>0.17666666669538247</v>
      </c>
      <c r="J23" s="2">
        <f t="shared" si="2"/>
        <v>0.62931309874573238</v>
      </c>
      <c r="K23" s="2">
        <f t="shared" si="3"/>
        <v>0.15732827471235117</v>
      </c>
      <c r="L23" s="1" t="s">
        <v>24</v>
      </c>
      <c r="M23" s="37" t="s">
        <v>4241</v>
      </c>
      <c r="O23" s="78"/>
      <c r="P23" s="81"/>
      <c r="Q23" s="84"/>
      <c r="R23" s="88"/>
      <c r="S23" s="81"/>
      <c r="T23" s="84"/>
      <c r="U23" s="88"/>
      <c r="V23" s="81"/>
      <c r="W23" s="84"/>
      <c r="X23" s="88"/>
    </row>
    <row r="24" spans="2:26" x14ac:dyDescent="0.25">
      <c r="B24" s="1" t="s">
        <v>32</v>
      </c>
      <c r="C24" s="1" t="s">
        <v>10</v>
      </c>
      <c r="D24" s="2">
        <v>2.8670211631534603E-2</v>
      </c>
      <c r="E24" s="4">
        <v>44280.451388888891</v>
      </c>
      <c r="F24" s="4">
        <v>44280.480833333335</v>
      </c>
      <c r="G24" s="4">
        <v>44280.498611111114</v>
      </c>
      <c r="H24" s="38">
        <f t="shared" si="0"/>
        <v>1.1333333333604969</v>
      </c>
      <c r="I24" s="38">
        <f t="shared" si="1"/>
        <v>0.17666666669538247</v>
      </c>
      <c r="J24" s="2">
        <f t="shared" si="2"/>
        <v>2.026028288623995E-2</v>
      </c>
      <c r="K24" s="2">
        <f t="shared" si="3"/>
        <v>5.0650707223944018E-3</v>
      </c>
      <c r="L24" s="1" t="s">
        <v>24</v>
      </c>
      <c r="M24" s="37" t="s">
        <v>4241</v>
      </c>
      <c r="O24" s="95" t="s">
        <v>4247</v>
      </c>
      <c r="P24" s="25">
        <f>SUMIFS(D9:D34,L9:L34,"COMUNA A",M9:M34,"E")</f>
        <v>3.7198391649861393</v>
      </c>
      <c r="Q24" s="17" t="s">
        <v>4240</v>
      </c>
      <c r="R24" s="19">
        <f>COUNTIFS(L9:L34,"COMUNA A",M9:M34,"E")</f>
        <v>6</v>
      </c>
      <c r="S24" s="28">
        <f>SUMIFS(D9:D34,L9:L34,"COMUNA B",M9:M34,"E")</f>
        <v>0</v>
      </c>
      <c r="T24" s="18" t="s">
        <v>4240</v>
      </c>
      <c r="U24" s="23">
        <f>COUNTIFS(L9:L34,"COMUNA B",M9:M34,"E")</f>
        <v>0</v>
      </c>
      <c r="V24" s="28">
        <f>SUMIFS(D9:D34,L9:L34,"COMUNA C",M9:M34,"E")</f>
        <v>0</v>
      </c>
      <c r="W24" s="18" t="s">
        <v>4240</v>
      </c>
      <c r="X24" s="19">
        <f>COUNTIFS(L9:L34,"COMUNA C",M9:M34,"E")</f>
        <v>0</v>
      </c>
    </row>
    <row r="25" spans="2:26" ht="15.75" thickBot="1" x14ac:dyDescent="0.3">
      <c r="B25" s="1" t="s">
        <v>33</v>
      </c>
      <c r="C25" s="1" t="s">
        <v>10</v>
      </c>
      <c r="D25" s="2">
        <v>3.6361998455002653E-2</v>
      </c>
      <c r="E25" s="4">
        <v>44280.451388888891</v>
      </c>
      <c r="F25" s="4">
        <v>44280.480833333335</v>
      </c>
      <c r="G25" s="4">
        <v>44280.498611111114</v>
      </c>
      <c r="H25" s="38">
        <f t="shared" si="0"/>
        <v>1.1333333333604969</v>
      </c>
      <c r="I25" s="38">
        <f t="shared" si="1"/>
        <v>0.17666666669538247</v>
      </c>
      <c r="J25" s="2">
        <f t="shared" si="2"/>
        <v>2.5695812241478766E-2</v>
      </c>
      <c r="K25" s="2">
        <f t="shared" si="3"/>
        <v>6.4239530614279665E-3</v>
      </c>
      <c r="L25" s="1" t="s">
        <v>24</v>
      </c>
      <c r="M25" s="37" t="s">
        <v>4241</v>
      </c>
      <c r="O25" s="96"/>
      <c r="P25" s="27">
        <f>SUMIFS(D9:D34,L9:L34,"COMUNA A",M9:M34,"F")</f>
        <v>1.8399058398402972</v>
      </c>
      <c r="Q25" s="21" t="s">
        <v>4241</v>
      </c>
      <c r="R25" s="22">
        <f>COUNTIFS(L9:L34,"COMUNA A",M9:M34,"F")</f>
        <v>3</v>
      </c>
      <c r="S25" s="20">
        <f>SUMIFS(D9:D34,L9:L34,"COMUNA B",M9:M34,"F")</f>
        <v>5.0510602296354872</v>
      </c>
      <c r="T25" s="24" t="s">
        <v>4241</v>
      </c>
      <c r="U25" s="40">
        <f>COUNTIFS(L9:L34,"COMUNA B",M9:M34,"F")</f>
        <v>9</v>
      </c>
      <c r="V25" s="20">
        <f>SUMIFS(D9:D34,L9:L34,"COMUNA C",M9:M34,"F")</f>
        <v>3.7748095847632381</v>
      </c>
      <c r="W25" s="24" t="s">
        <v>4241</v>
      </c>
      <c r="X25" s="22">
        <f>COUNTIFS(L9:L34,"COMUNA C",M9:M34,"F")</f>
        <v>8</v>
      </c>
    </row>
    <row r="26" spans="2:26" ht="15.75" thickBot="1" x14ac:dyDescent="0.3">
      <c r="B26" s="1" t="s">
        <v>34</v>
      </c>
      <c r="C26" s="1" t="s">
        <v>10</v>
      </c>
      <c r="D26" s="2">
        <v>0.95376272160235998</v>
      </c>
      <c r="E26" s="4">
        <v>44280.451388888891</v>
      </c>
      <c r="F26" s="4">
        <v>44280.480833333335</v>
      </c>
      <c r="G26" s="4">
        <v>44280.498611111114</v>
      </c>
      <c r="H26" s="38">
        <f t="shared" si="0"/>
        <v>1.1333333333604969</v>
      </c>
      <c r="I26" s="38">
        <f t="shared" si="1"/>
        <v>0.17666666669538247</v>
      </c>
      <c r="J26" s="2">
        <f t="shared" si="2"/>
        <v>0.67399232326418723</v>
      </c>
      <c r="K26" s="2">
        <f t="shared" si="3"/>
        <v>0.16849808084380499</v>
      </c>
      <c r="L26" s="1" t="s">
        <v>24</v>
      </c>
      <c r="M26" s="37" t="s">
        <v>4241</v>
      </c>
    </row>
    <row r="27" spans="2:26" ht="19.5" thickBot="1" x14ac:dyDescent="0.3">
      <c r="B27" s="1" t="s">
        <v>35</v>
      </c>
      <c r="C27" s="1" t="s">
        <v>10</v>
      </c>
      <c r="D27" s="2">
        <v>0.67238154929010163</v>
      </c>
      <c r="E27" s="4">
        <v>44280.451388888891</v>
      </c>
      <c r="F27" s="4">
        <v>44280.480833333335</v>
      </c>
      <c r="G27" s="4">
        <v>44280.498611111114</v>
      </c>
      <c r="H27" s="38">
        <f t="shared" si="0"/>
        <v>1.1333333333604969</v>
      </c>
      <c r="I27" s="38">
        <f t="shared" si="1"/>
        <v>0.17666666669538247</v>
      </c>
      <c r="J27" s="2">
        <f t="shared" si="2"/>
        <v>0.4751496281639615</v>
      </c>
      <c r="K27" s="2">
        <f t="shared" si="3"/>
        <v>0.11878740706055926</v>
      </c>
      <c r="L27" s="1" t="s">
        <v>8</v>
      </c>
      <c r="M27" s="37" t="s">
        <v>4241</v>
      </c>
      <c r="O27" s="39" t="s">
        <v>4246</v>
      </c>
      <c r="P27" s="29">
        <f>SUMPRODUCT(D9:D34,H9:H34)/SUM(D9:D34)</f>
        <v>0.87525410047667807</v>
      </c>
    </row>
    <row r="28" spans="2:26" ht="15.75" thickBot="1" x14ac:dyDescent="0.3">
      <c r="B28" s="1" t="s">
        <v>36</v>
      </c>
      <c r="C28" s="1" t="s">
        <v>10</v>
      </c>
      <c r="D28" s="2">
        <v>0.65456283575844088</v>
      </c>
      <c r="E28" s="4">
        <v>44280.451388888891</v>
      </c>
      <c r="F28" s="4">
        <v>44280.480833333335</v>
      </c>
      <c r="G28" s="4">
        <v>44280.498611111114</v>
      </c>
      <c r="H28" s="38">
        <f t="shared" si="0"/>
        <v>1.1333333333604969</v>
      </c>
      <c r="I28" s="38">
        <f t="shared" si="1"/>
        <v>0.17666666669538247</v>
      </c>
      <c r="J28" s="2">
        <f t="shared" si="2"/>
        <v>0.4625577372682822</v>
      </c>
      <c r="K28" s="2">
        <f t="shared" si="3"/>
        <v>0.11563943433612085</v>
      </c>
      <c r="L28" s="1" t="s">
        <v>8</v>
      </c>
      <c r="M28" s="37" t="s">
        <v>4241</v>
      </c>
    </row>
    <row r="29" spans="2:26" x14ac:dyDescent="0.25">
      <c r="B29" s="1" t="s">
        <v>37</v>
      </c>
      <c r="C29" s="1" t="s">
        <v>10</v>
      </c>
      <c r="D29" s="2">
        <v>0.40676565339670401</v>
      </c>
      <c r="E29" s="4">
        <v>44280.451388888891</v>
      </c>
      <c r="F29" s="4">
        <v>44280.480833333335</v>
      </c>
      <c r="G29" s="4">
        <v>44280.498611111114</v>
      </c>
      <c r="H29" s="38">
        <f t="shared" si="0"/>
        <v>1.1333333333604969</v>
      </c>
      <c r="I29" s="38">
        <f t="shared" si="1"/>
        <v>0.17666666669538247</v>
      </c>
      <c r="J29" s="2">
        <f t="shared" si="2"/>
        <v>0.28744772839970611</v>
      </c>
      <c r="K29" s="2">
        <f t="shared" si="3"/>
        <v>7.1861932111764976E-2</v>
      </c>
      <c r="L29" s="1" t="s">
        <v>8</v>
      </c>
      <c r="M29" s="37" t="s">
        <v>4241</v>
      </c>
      <c r="O29" s="58" t="s">
        <v>0</v>
      </c>
      <c r="P29" s="97" t="s">
        <v>20</v>
      </c>
      <c r="Q29" s="98"/>
      <c r="R29" s="98"/>
      <c r="S29" s="98"/>
      <c r="T29" s="98"/>
      <c r="U29" s="98"/>
      <c r="V29" s="98"/>
      <c r="W29" s="98"/>
      <c r="X29" s="98"/>
      <c r="Y29" s="98"/>
      <c r="Z29" s="99"/>
    </row>
    <row r="30" spans="2:26" x14ac:dyDescent="0.25">
      <c r="B30" s="1" t="s">
        <v>38</v>
      </c>
      <c r="C30" s="1" t="s">
        <v>10</v>
      </c>
      <c r="D30" s="2">
        <v>0.30139577575429255</v>
      </c>
      <c r="E30" s="4">
        <v>44280.451388888891</v>
      </c>
      <c r="F30" s="4">
        <v>44280.480833333335</v>
      </c>
      <c r="G30" s="4">
        <v>44280.498611111114</v>
      </c>
      <c r="H30" s="38">
        <f t="shared" si="0"/>
        <v>1.1333333333604969</v>
      </c>
      <c r="I30" s="38">
        <f t="shared" si="1"/>
        <v>0.17666666669538247</v>
      </c>
      <c r="J30" s="2">
        <f t="shared" si="2"/>
        <v>0.21298634819923223</v>
      </c>
      <c r="K30" s="2">
        <f t="shared" si="3"/>
        <v>5.324658705857984E-2</v>
      </c>
      <c r="L30" s="1" t="s">
        <v>8</v>
      </c>
      <c r="M30" s="37" t="s">
        <v>4241</v>
      </c>
      <c r="O30" s="59" t="s">
        <v>1</v>
      </c>
      <c r="P30" s="89" t="s">
        <v>22</v>
      </c>
      <c r="Q30" s="90"/>
      <c r="R30" s="90"/>
      <c r="S30" s="90"/>
      <c r="T30" s="90"/>
      <c r="U30" s="90"/>
      <c r="V30" s="90"/>
      <c r="W30" s="90"/>
      <c r="X30" s="90"/>
      <c r="Y30" s="90"/>
      <c r="Z30" s="91"/>
    </row>
    <row r="31" spans="2:26" x14ac:dyDescent="0.25">
      <c r="B31" s="1" t="s">
        <v>39</v>
      </c>
      <c r="C31" s="1" t="s">
        <v>10</v>
      </c>
      <c r="D31" s="2">
        <v>0.50821520161177847</v>
      </c>
      <c r="E31" s="4">
        <v>44280.451388888891</v>
      </c>
      <c r="F31" s="4">
        <v>44280.480833333335</v>
      </c>
      <c r="G31" s="4">
        <v>44280.498611111114</v>
      </c>
      <c r="H31" s="38">
        <f t="shared" si="0"/>
        <v>1.1333333333604969</v>
      </c>
      <c r="I31" s="38">
        <f t="shared" si="1"/>
        <v>0.17666666669538247</v>
      </c>
      <c r="J31" s="2">
        <f t="shared" si="2"/>
        <v>0.3591387424715346</v>
      </c>
      <c r="K31" s="2">
        <f t="shared" si="3"/>
        <v>8.9784685632674666E-2</v>
      </c>
      <c r="L31" s="1" t="s">
        <v>8</v>
      </c>
      <c r="M31" s="37" t="s">
        <v>4241</v>
      </c>
      <c r="O31" s="59" t="s">
        <v>4252</v>
      </c>
      <c r="P31" s="89" t="s">
        <v>25</v>
      </c>
      <c r="Q31" s="90"/>
      <c r="R31" s="90"/>
      <c r="S31" s="90"/>
      <c r="T31" s="90"/>
      <c r="U31" s="90"/>
      <c r="V31" s="90"/>
      <c r="W31" s="90"/>
      <c r="X31" s="90"/>
      <c r="Y31" s="90"/>
      <c r="Z31" s="91"/>
    </row>
    <row r="32" spans="2:26" x14ac:dyDescent="0.25">
      <c r="B32" s="1" t="s">
        <v>40</v>
      </c>
      <c r="C32" s="1" t="s">
        <v>10</v>
      </c>
      <c r="D32" s="2">
        <v>0.23781183169847231</v>
      </c>
      <c r="E32" s="4">
        <v>44280.451388888891</v>
      </c>
      <c r="F32" s="4">
        <v>44280.480833333335</v>
      </c>
      <c r="G32" s="4">
        <v>44280.498611111114</v>
      </c>
      <c r="H32" s="38">
        <f t="shared" si="0"/>
        <v>1.1333333333604969</v>
      </c>
      <c r="I32" s="38">
        <f t="shared" si="1"/>
        <v>0.17666666669538247</v>
      </c>
      <c r="J32" s="2">
        <f t="shared" si="2"/>
        <v>0.16805369439988463</v>
      </c>
      <c r="K32" s="2">
        <f t="shared" si="3"/>
        <v>4.2013423606892399E-2</v>
      </c>
      <c r="L32" s="1" t="s">
        <v>8</v>
      </c>
      <c r="M32" s="37" t="s">
        <v>4241</v>
      </c>
      <c r="O32" s="59" t="s">
        <v>4253</v>
      </c>
      <c r="P32" s="89" t="s">
        <v>27</v>
      </c>
      <c r="Q32" s="90"/>
      <c r="R32" s="90"/>
      <c r="S32" s="90"/>
      <c r="T32" s="90"/>
      <c r="U32" s="90"/>
      <c r="V32" s="90"/>
      <c r="W32" s="90"/>
      <c r="X32" s="90"/>
      <c r="Y32" s="90"/>
      <c r="Z32" s="91"/>
    </row>
    <row r="33" spans="2:26" ht="15.75" thickBot="1" x14ac:dyDescent="0.3">
      <c r="B33" s="1" t="s">
        <v>41</v>
      </c>
      <c r="C33" s="1" t="s">
        <v>10</v>
      </c>
      <c r="D33" s="2">
        <v>0.14879121809793527</v>
      </c>
      <c r="E33" s="4">
        <v>44280.451388888891</v>
      </c>
      <c r="F33" s="4">
        <v>44280.480833333335</v>
      </c>
      <c r="G33" s="4">
        <v>44280.498611111114</v>
      </c>
      <c r="H33" s="38">
        <f t="shared" si="0"/>
        <v>1.1333333333604969</v>
      </c>
      <c r="I33" s="38">
        <f t="shared" si="1"/>
        <v>0.17666666669538247</v>
      </c>
      <c r="J33" s="2">
        <f t="shared" si="2"/>
        <v>0.10514579412230997</v>
      </c>
      <c r="K33" s="2">
        <f t="shared" si="3"/>
        <v>2.6286448534907893E-2</v>
      </c>
      <c r="L33" s="1" t="s">
        <v>8</v>
      </c>
      <c r="M33" s="37" t="s">
        <v>4241</v>
      </c>
      <c r="O33" s="60" t="s">
        <v>4245</v>
      </c>
      <c r="P33" s="92" t="s">
        <v>4254</v>
      </c>
      <c r="Q33" s="93"/>
      <c r="R33" s="93"/>
      <c r="S33" s="93"/>
      <c r="T33" s="93"/>
      <c r="U33" s="93"/>
      <c r="V33" s="93"/>
      <c r="W33" s="93"/>
      <c r="X33" s="93"/>
      <c r="Y33" s="93"/>
      <c r="Z33" s="94"/>
    </row>
    <row r="34" spans="2:26" x14ac:dyDescent="0.25">
      <c r="B34" s="1" t="s">
        <v>42</v>
      </c>
      <c r="C34" s="1" t="s">
        <v>10</v>
      </c>
      <c r="D34" s="2">
        <v>0.84488551915551313</v>
      </c>
      <c r="E34" s="4">
        <v>44280.451388888891</v>
      </c>
      <c r="F34" s="4">
        <v>44280.480833333335</v>
      </c>
      <c r="G34" s="4">
        <v>44280.498611111114</v>
      </c>
      <c r="H34" s="38">
        <f t="shared" si="0"/>
        <v>1.1333333333604969</v>
      </c>
      <c r="I34" s="38">
        <f t="shared" si="1"/>
        <v>0.17666666669538247</v>
      </c>
      <c r="J34" s="2">
        <f t="shared" si="2"/>
        <v>0.59705243353525117</v>
      </c>
      <c r="K34" s="2">
        <f t="shared" si="3"/>
        <v>0.14926310840840223</v>
      </c>
      <c r="L34" s="1" t="s">
        <v>8</v>
      </c>
      <c r="M34" s="37" t="s">
        <v>4241</v>
      </c>
    </row>
    <row r="35" spans="2:26" x14ac:dyDescent="0.25">
      <c r="J35" s="5"/>
      <c r="K35" s="5"/>
    </row>
  </sheetData>
  <mergeCells count="53">
    <mergeCell ref="A1:AB1"/>
    <mergeCell ref="M6:M7"/>
    <mergeCell ref="L6:L7"/>
    <mergeCell ref="K6:K7"/>
    <mergeCell ref="J6:J7"/>
    <mergeCell ref="I6:I7"/>
    <mergeCell ref="H6:H7"/>
    <mergeCell ref="B6:B7"/>
    <mergeCell ref="C6:C7"/>
    <mergeCell ref="D6:D7"/>
    <mergeCell ref="E6:E7"/>
    <mergeCell ref="F6:F7"/>
    <mergeCell ref="G6:G7"/>
    <mergeCell ref="P7:R7"/>
    <mergeCell ref="S7:U7"/>
    <mergeCell ref="V7:X7"/>
    <mergeCell ref="P20:R20"/>
    <mergeCell ref="S20:U20"/>
    <mergeCell ref="V20:X20"/>
    <mergeCell ref="P6:R6"/>
    <mergeCell ref="S6:U6"/>
    <mergeCell ref="V6:X6"/>
    <mergeCell ref="P13:R13"/>
    <mergeCell ref="S13:U13"/>
    <mergeCell ref="V13:X13"/>
    <mergeCell ref="X14:X16"/>
    <mergeCell ref="R14:R16"/>
    <mergeCell ref="S14:S16"/>
    <mergeCell ref="T14:T16"/>
    <mergeCell ref="U14:U16"/>
    <mergeCell ref="V14:V16"/>
    <mergeCell ref="W14:W16"/>
    <mergeCell ref="P31:Z31"/>
    <mergeCell ref="P32:Z32"/>
    <mergeCell ref="P33:Z33"/>
    <mergeCell ref="O24:O25"/>
    <mergeCell ref="P29:Z29"/>
    <mergeCell ref="P30:Z30"/>
    <mergeCell ref="O21:O23"/>
    <mergeCell ref="P21:P23"/>
    <mergeCell ref="Q21:Q23"/>
    <mergeCell ref="R21:R23"/>
    <mergeCell ref="S21:S23"/>
    <mergeCell ref="T21:T23"/>
    <mergeCell ref="U21:U23"/>
    <mergeCell ref="V21:V23"/>
    <mergeCell ref="W21:W23"/>
    <mergeCell ref="X21:X23"/>
    <mergeCell ref="O17:O18"/>
    <mergeCell ref="O14:O16"/>
    <mergeCell ref="P14:P16"/>
    <mergeCell ref="Q14:Q16"/>
    <mergeCell ref="O9:O10"/>
  </mergeCells>
  <pageMargins left="0.7" right="0.7" top="0.75" bottom="0.75" header="0.3" footer="0.3"/>
  <pageSetup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Descripción de Parámetros</vt:lpstr>
      <vt:lpstr>Clientes Libres Dx</vt:lpstr>
      <vt:lpstr>Formato Envío Cliente Regulado</vt:lpstr>
      <vt:lpstr>Formato Envío Cliente Libre DX</vt:lpstr>
      <vt:lpstr>Ejemplo de agregación</vt:lpstr>
      <vt:lpstr>'Formato Envío Cliente Libre DX'!Área_de_impresión</vt:lpstr>
      <vt:lpstr>'Formato Envío Cliente Regulado'!Área_de_impresión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DCO@coordinador.cl</dc:creator>
  <cp:lastModifiedBy>David Rivas</cp:lastModifiedBy>
  <cp:lastPrinted>2022-06-09T15:28:21Z</cp:lastPrinted>
  <dcterms:created xsi:type="dcterms:W3CDTF">2022-05-11T21:24:32Z</dcterms:created>
  <dcterms:modified xsi:type="dcterms:W3CDTF">2024-11-08T16:48:14Z</dcterms:modified>
</cp:coreProperties>
</file>