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uan.cortes.AD-SONNEDIX\Box\AM Chile\02 - Commercial AM\3. Correspondence\2024\11\20241127 DE06228-24 Disconformidades Arrayán\"/>
    </mc:Choice>
  </mc:AlternateContent>
  <xr:revisionPtr revIDLastSave="0" documentId="13_ncr:1_{83456E7F-60B4-48BC-8C5D-F40CECC577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3" i="1"/>
  <c r="F52" i="1"/>
  <c r="E54" i="1"/>
  <c r="E53" i="1"/>
  <c r="E52" i="1"/>
  <c r="C54" i="1"/>
  <c r="C53" i="1"/>
  <c r="C52" i="1"/>
  <c r="C55" i="1" l="1"/>
  <c r="E55" i="1"/>
</calcChain>
</file>

<file path=xl/sharedStrings.xml><?xml version="1.0" encoding="utf-8"?>
<sst xmlns="http://schemas.openxmlformats.org/spreadsheetml/2006/main" count="206" uniqueCount="119">
  <si>
    <t>Número de Disconformidad</t>
  </si>
  <si>
    <t xml:space="preserve">Fecha Creación del caso hasta </t>
  </si>
  <si>
    <t xml:space="preserve">Rut Acreedor </t>
  </si>
  <si>
    <t xml:space="preserve">Razón Social Acreedor </t>
  </si>
  <si>
    <t>Monto bruto instrucción de pago</t>
  </si>
  <si>
    <t xml:space="preserve">76.412.562-2 </t>
  </si>
  <si>
    <t xml:space="preserve">Enel Green Power Chile S.A. </t>
  </si>
  <si>
    <t xml:space="preserve">76.126.507-5 </t>
  </si>
  <si>
    <t xml:space="preserve">Parque Talinay Oriente S.A. </t>
  </si>
  <si>
    <t xml:space="preserve">76.015.738-4 </t>
  </si>
  <si>
    <t xml:space="preserve">Hidroeléctrica Dongo SpA </t>
  </si>
  <si>
    <t xml:space="preserve">76.727.466-1 </t>
  </si>
  <si>
    <t xml:space="preserve">Carbon Free Chile SpA </t>
  </si>
  <si>
    <t xml:space="preserve">91.806.000-6 </t>
  </si>
  <si>
    <t xml:space="preserve">Abastible S.A. </t>
  </si>
  <si>
    <t xml:space="preserve">96.893.220-9 </t>
  </si>
  <si>
    <t xml:space="preserve">Empresa de Transmisión Eléctrica Transemel S.A. </t>
  </si>
  <si>
    <t xml:space="preserve">61.704.000-K </t>
  </si>
  <si>
    <t xml:space="preserve">Codelco (Corporación Nacional del Cobre) </t>
  </si>
  <si>
    <t xml:space="preserve">76.097.069-7 </t>
  </si>
  <si>
    <t xml:space="preserve">Innergex Energía Renovable SpA </t>
  </si>
  <si>
    <t xml:space="preserve">76.495.341-K </t>
  </si>
  <si>
    <t xml:space="preserve">Hidroelectrica Dos Valles SpA </t>
  </si>
  <si>
    <t xml:space="preserve">96.774.300-3 </t>
  </si>
  <si>
    <t xml:space="preserve">Enorchile S.A. </t>
  </si>
  <si>
    <t xml:space="preserve">76.004.531-4 </t>
  </si>
  <si>
    <t xml:space="preserve">Energía Pacífico S.A. </t>
  </si>
  <si>
    <t xml:space="preserve">76.208.888-6 </t>
  </si>
  <si>
    <t xml:space="preserve">EMOAC SpA </t>
  </si>
  <si>
    <t xml:space="preserve">77.017.930-0 </t>
  </si>
  <si>
    <t xml:space="preserve">Transmisora Eléctrica de Quillota S.A. </t>
  </si>
  <si>
    <t xml:space="preserve">76.536.654-2 </t>
  </si>
  <si>
    <t xml:space="preserve">Diego de Almagro Transmisora de Energía S.A. </t>
  </si>
  <si>
    <t xml:space="preserve">76.951.335-3 </t>
  </si>
  <si>
    <t xml:space="preserve">Casablanca Transmisora de Energía S.A. </t>
  </si>
  <si>
    <t xml:space="preserve">96.504.980-0 </t>
  </si>
  <si>
    <t xml:space="preserve">Empresa Eléctrica Pehuenche S.A. </t>
  </si>
  <si>
    <t xml:space="preserve">96.547.510-9 </t>
  </si>
  <si>
    <t xml:space="preserve">Arauco Bioenergía SpA </t>
  </si>
  <si>
    <t xml:space="preserve">77.875.443-6 </t>
  </si>
  <si>
    <t xml:space="preserve">COPEC Renovables SpA </t>
  </si>
  <si>
    <t xml:space="preserve">76.265.287-0 </t>
  </si>
  <si>
    <t xml:space="preserve">Generación de Energía Nueva Degan SpA </t>
  </si>
  <si>
    <t xml:space="preserve">76.260.825-1 </t>
  </si>
  <si>
    <t xml:space="preserve">Charrúa Transmisora de Energía S.A. </t>
  </si>
  <si>
    <t xml:space="preserve">77.337.345-0 </t>
  </si>
  <si>
    <t xml:space="preserve">Alfa Transmisora de Energía S.A. </t>
  </si>
  <si>
    <t xml:space="preserve">76.100.121-3 </t>
  </si>
  <si>
    <t xml:space="preserve">Alto Jahuel Transmisora de Energía S.A. </t>
  </si>
  <si>
    <t xml:space="preserve">76.951.331-0 </t>
  </si>
  <si>
    <t xml:space="preserve">Mataquito Transmisora de Energía S.A. </t>
  </si>
  <si>
    <t xml:space="preserve">80.237.700-2 </t>
  </si>
  <si>
    <t xml:space="preserve">Cooperativa de Consumo de Energía Eléctrica Chillán Ltda. </t>
  </si>
  <si>
    <t xml:space="preserve">76.257.379-2 </t>
  </si>
  <si>
    <t xml:space="preserve">Interchile S.A. </t>
  </si>
  <si>
    <t xml:space="preserve">94.272.000-9 </t>
  </si>
  <si>
    <t xml:space="preserve">AES Andes S.A. </t>
  </si>
  <si>
    <t xml:space="preserve">96.505.760-9 </t>
  </si>
  <si>
    <t xml:space="preserve">Colbún S.A. </t>
  </si>
  <si>
    <t xml:space="preserve">76.271.234-2 </t>
  </si>
  <si>
    <t xml:space="preserve">SPS La Huayca S.A. </t>
  </si>
  <si>
    <t xml:space="preserve">76.729.711-4 </t>
  </si>
  <si>
    <t xml:space="preserve">Compañía Transmisora La Cebada S.A. </t>
  </si>
  <si>
    <t>Cierre Solicitado</t>
  </si>
  <si>
    <t>DISC_73291</t>
  </si>
  <si>
    <t>DISC_73294</t>
  </si>
  <si>
    <t>DISC_73299</t>
  </si>
  <si>
    <t>DISC_73325</t>
  </si>
  <si>
    <t>DISC_73332</t>
  </si>
  <si>
    <t>DISC_110828</t>
  </si>
  <si>
    <t>DISC_123082</t>
  </si>
  <si>
    <t>DISC_165199</t>
  </si>
  <si>
    <t>DISC_165221</t>
  </si>
  <si>
    <t>DISC_189262</t>
  </si>
  <si>
    <t>DISC_189263</t>
  </si>
  <si>
    <t>DISC_195313</t>
  </si>
  <si>
    <t>DISC_195442</t>
  </si>
  <si>
    <t>DISC_199818</t>
  </si>
  <si>
    <t>DISC_205678</t>
  </si>
  <si>
    <t>DISC_206756</t>
  </si>
  <si>
    <t>DISC_209761</t>
  </si>
  <si>
    <t>DISC_212003</t>
  </si>
  <si>
    <t>DISC_220066</t>
  </si>
  <si>
    <t>DISC_220360</t>
  </si>
  <si>
    <t>DISC_220714</t>
  </si>
  <si>
    <t>DISC_220789</t>
  </si>
  <si>
    <t>DISC_221152</t>
  </si>
  <si>
    <t>DISC_221153</t>
  </si>
  <si>
    <t>DISC_221154</t>
  </si>
  <si>
    <t>DISC_221718</t>
  </si>
  <si>
    <t>DISC_221930</t>
  </si>
  <si>
    <t>DISC_222220</t>
  </si>
  <si>
    <t>DISC_222221</t>
  </si>
  <si>
    <t>DISC_222222</t>
  </si>
  <si>
    <t>DISC_222223</t>
  </si>
  <si>
    <t>DISC_222225</t>
  </si>
  <si>
    <t>DISC_222559</t>
  </si>
  <si>
    <t>DISC_222663</t>
  </si>
  <si>
    <t>DISC_222668</t>
  </si>
  <si>
    <t>DISC_222673</t>
  </si>
  <si>
    <t>DISC_222675</t>
  </si>
  <si>
    <t>DISC_222680</t>
  </si>
  <si>
    <t>DISC_222685</t>
  </si>
  <si>
    <t>DISC_222819</t>
  </si>
  <si>
    <t>DISC_223593</t>
  </si>
  <si>
    <t>DISC_224634</t>
  </si>
  <si>
    <t>DISC_224722</t>
  </si>
  <si>
    <t>DISC_224887</t>
  </si>
  <si>
    <t>DISC_225009</t>
  </si>
  <si>
    <t>DISC_225493</t>
  </si>
  <si>
    <t>DISC_226168</t>
  </si>
  <si>
    <t>DISC_227062</t>
  </si>
  <si>
    <t>Estado</t>
  </si>
  <si>
    <t>Abierta</t>
  </si>
  <si>
    <t>Disconformidades</t>
  </si>
  <si>
    <t>Monto</t>
  </si>
  <si>
    <t>%</t>
  </si>
  <si>
    <t>Cerrada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</si>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</sst>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&quot;$&quot;\-#,##0"/>
    <numFmt numFmtId="41" formatCode="_ * #,##0_ ;_ * \-#,##0_ ;_ * &quot;-&quot;_ ;_ @_ "/>
  </numFmts>
  <fonts count="6">
    <font>
      <sz val="11"/>
      <color theme="1"/>
      <name val="Calibri"/>
      <family val="2"/>
      <scheme val="minor"/>
    </font>
    <font>
      <b/>
      <sz val="10"/>
      <color rgb="FF000000"/>
      <name val="Calibri-Bold"/>
    </font>
    <font>
      <sz val="10"/>
      <color rgb="FF000000"/>
      <name val="ArialMT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M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41" fontId="2" fillId="0" borderId="0" xfId="1" applyFont="1" applyFill="1" applyAlignment="1">
      <alignment vertical="center" wrapText="1"/>
    </xf>
    <xf numFmtId="41" fontId="2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15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5" fontId="2" fillId="0" borderId="0" xfId="0" applyNumberFormat="1" applyFont="1" applyAlignment="1">
      <alignment vertical="center" wrapText="1"/>
    </xf>
    <xf numFmtId="41" fontId="0" fillId="0" borderId="0" xfId="1" applyFont="1" applyFill="1"/>
    <xf numFmtId="0" fontId="5" fillId="2" borderId="0" xfId="0" applyFont="1" applyFill="1" applyAlignment="1">
      <alignment horizontal="center" vertical="center" wrapText="1"/>
    </xf>
    <xf numFmtId="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6" fontId="2" fillId="2" borderId="1" xfId="0" applyNumberFormat="1" applyFont="1" applyFill="1" applyBorder="1" applyAlignment="1">
      <alignment horizontal="center" vertical="center" wrapText="1"/>
    </xf>
    <xf numFmtId="9" fontId="0" fillId="2" borderId="1" xfId="2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6" fontId="2" fillId="2" borderId="0" xfId="0" applyNumberFormat="1" applyFont="1" applyFill="1" applyAlignment="1">
      <alignment horizontal="center" vertical="center" wrapText="1"/>
    </xf>
    <xf numFmtId="9" fontId="0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6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1" fontId="1" fillId="0" borderId="0" xfId="1" applyFont="1" applyFill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5"/>
  <sheetViews>
    <sheetView tabSelected="1" workbookViewId="0">
      <pane ySplit="1" topLeftCell="A44" activePane="bottomLeft" state="frozen"/>
      <selection pane="bottomLeft" activeCell="C51" sqref="C51:F55"/>
    </sheetView>
  </sheetViews>
  <sheetFormatPr baseColWidth="10" defaultColWidth="8.81640625" defaultRowHeight="14.5"/>
  <cols>
    <col min="1" max="1" width="14.6328125" customWidth="1"/>
    <col min="2" max="2" width="17.90625" customWidth="1"/>
    <col min="3" max="3" width="16.7265625" bestFit="1" customWidth="1"/>
    <col min="4" max="4" width="40.90625" customWidth="1"/>
    <col min="5" max="5" width="22" style="7" customWidth="1"/>
    <col min="6" max="6" width="14.26953125" bestFit="1" customWidth="1"/>
  </cols>
  <sheetData>
    <row r="1" spans="1:6" ht="26">
      <c r="A1" s="19" t="s">
        <v>0</v>
      </c>
      <c r="B1" s="19" t="s">
        <v>1</v>
      </c>
      <c r="C1" s="19" t="s">
        <v>2</v>
      </c>
      <c r="D1" s="19" t="s">
        <v>3</v>
      </c>
      <c r="E1" s="20" t="s">
        <v>4</v>
      </c>
      <c r="F1" s="19" t="s">
        <v>112</v>
      </c>
    </row>
    <row r="2" spans="1:6">
      <c r="A2" s="3" t="s">
        <v>64</v>
      </c>
      <c r="B2" s="4">
        <v>45169</v>
      </c>
      <c r="C2" s="3" t="s">
        <v>5</v>
      </c>
      <c r="D2" s="3" t="s">
        <v>6</v>
      </c>
      <c r="E2" s="2">
        <v>1298</v>
      </c>
      <c r="F2" t="s">
        <v>113</v>
      </c>
    </row>
    <row r="3" spans="1:6">
      <c r="A3" s="3" t="s">
        <v>65</v>
      </c>
      <c r="B3" s="4">
        <v>45169</v>
      </c>
      <c r="C3" s="3" t="s">
        <v>5</v>
      </c>
      <c r="D3" s="3" t="s">
        <v>6</v>
      </c>
      <c r="E3" s="2">
        <v>1431</v>
      </c>
      <c r="F3" t="s">
        <v>113</v>
      </c>
    </row>
    <row r="4" spans="1:6">
      <c r="A4" s="3" t="s">
        <v>66</v>
      </c>
      <c r="B4" s="4">
        <v>45169</v>
      </c>
      <c r="C4" s="3" t="s">
        <v>5</v>
      </c>
      <c r="D4" s="3" t="s">
        <v>6</v>
      </c>
      <c r="E4" s="2">
        <v>1675</v>
      </c>
      <c r="F4" t="s">
        <v>113</v>
      </c>
    </row>
    <row r="5" spans="1:6">
      <c r="A5" s="3" t="s">
        <v>67</v>
      </c>
      <c r="B5" s="4">
        <v>45169</v>
      </c>
      <c r="C5" s="3" t="s">
        <v>7</v>
      </c>
      <c r="D5" s="3" t="s">
        <v>8</v>
      </c>
      <c r="E5" s="2">
        <v>8806</v>
      </c>
      <c r="F5" t="s">
        <v>113</v>
      </c>
    </row>
    <row r="6" spans="1:6">
      <c r="A6" s="3" t="s">
        <v>68</v>
      </c>
      <c r="B6" s="4">
        <v>45169</v>
      </c>
      <c r="C6" s="3" t="s">
        <v>7</v>
      </c>
      <c r="D6" s="3" t="s">
        <v>8</v>
      </c>
      <c r="E6" s="2">
        <v>903308</v>
      </c>
      <c r="F6" t="s">
        <v>113</v>
      </c>
    </row>
    <row r="7" spans="1:6">
      <c r="A7" s="3" t="s">
        <v>69</v>
      </c>
      <c r="B7" s="4">
        <v>45345</v>
      </c>
      <c r="C7" s="3" t="s">
        <v>9</v>
      </c>
      <c r="D7" s="3" t="s">
        <v>10</v>
      </c>
      <c r="E7" s="2">
        <v>101827</v>
      </c>
      <c r="F7" t="s">
        <v>113</v>
      </c>
    </row>
    <row r="8" spans="1:6">
      <c r="A8" s="3" t="s">
        <v>70</v>
      </c>
      <c r="B8" s="4">
        <v>45390</v>
      </c>
      <c r="C8" s="3" t="s">
        <v>11</v>
      </c>
      <c r="D8" s="3" t="s">
        <v>12</v>
      </c>
      <c r="E8" s="2">
        <v>72792</v>
      </c>
      <c r="F8" t="s">
        <v>113</v>
      </c>
    </row>
    <row r="9" spans="1:6">
      <c r="A9" s="3" t="s">
        <v>71</v>
      </c>
      <c r="B9" s="4">
        <v>45462</v>
      </c>
      <c r="C9" s="3" t="s">
        <v>13</v>
      </c>
      <c r="D9" s="3" t="s">
        <v>14</v>
      </c>
      <c r="E9" s="2">
        <v>57025</v>
      </c>
      <c r="F9" t="s">
        <v>113</v>
      </c>
    </row>
    <row r="10" spans="1:6">
      <c r="A10" s="3" t="s">
        <v>72</v>
      </c>
      <c r="B10" s="4">
        <v>45462</v>
      </c>
      <c r="C10" s="3" t="s">
        <v>13</v>
      </c>
      <c r="D10" s="3" t="s">
        <v>14</v>
      </c>
      <c r="E10" s="2">
        <v>9979</v>
      </c>
      <c r="F10" t="s">
        <v>113</v>
      </c>
    </row>
    <row r="11" spans="1:6">
      <c r="A11" s="3" t="s">
        <v>73</v>
      </c>
      <c r="B11" s="4">
        <v>45488</v>
      </c>
      <c r="C11" s="3" t="s">
        <v>15</v>
      </c>
      <c r="D11" s="3" t="s">
        <v>16</v>
      </c>
      <c r="E11" s="2">
        <v>907</v>
      </c>
      <c r="F11" t="s">
        <v>113</v>
      </c>
    </row>
    <row r="12" spans="1:6">
      <c r="A12" s="3" t="s">
        <v>74</v>
      </c>
      <c r="B12" s="4">
        <v>45488</v>
      </c>
      <c r="C12" s="3" t="s">
        <v>15</v>
      </c>
      <c r="D12" s="3" t="s">
        <v>16</v>
      </c>
      <c r="E12" s="2">
        <v>222117</v>
      </c>
      <c r="F12" t="s">
        <v>113</v>
      </c>
    </row>
    <row r="13" spans="1:6">
      <c r="A13" s="3" t="s">
        <v>75</v>
      </c>
      <c r="B13" s="4">
        <v>45506</v>
      </c>
      <c r="C13" s="3" t="s">
        <v>17</v>
      </c>
      <c r="D13" s="3" t="s">
        <v>18</v>
      </c>
      <c r="E13" s="2">
        <v>3104</v>
      </c>
      <c r="F13" t="s">
        <v>113</v>
      </c>
    </row>
    <row r="14" spans="1:6">
      <c r="A14" s="3" t="s">
        <v>76</v>
      </c>
      <c r="B14" s="4">
        <v>45506</v>
      </c>
      <c r="C14" s="3" t="s">
        <v>17</v>
      </c>
      <c r="D14" s="3" t="s">
        <v>18</v>
      </c>
      <c r="E14" s="2">
        <v>359108</v>
      </c>
      <c r="F14" t="s">
        <v>113</v>
      </c>
    </row>
    <row r="15" spans="1:6">
      <c r="A15" s="3" t="s">
        <v>77</v>
      </c>
      <c r="B15" s="4">
        <v>45518</v>
      </c>
      <c r="C15" s="3" t="s">
        <v>19</v>
      </c>
      <c r="D15" s="3" t="s">
        <v>20</v>
      </c>
      <c r="E15" s="2">
        <v>67</v>
      </c>
      <c r="F15" t="s">
        <v>113</v>
      </c>
    </row>
    <row r="16" spans="1:6">
      <c r="A16" s="3" t="s">
        <v>78</v>
      </c>
      <c r="B16" s="4">
        <v>45540</v>
      </c>
      <c r="C16" s="3" t="s">
        <v>21</v>
      </c>
      <c r="D16" s="3" t="s">
        <v>22</v>
      </c>
      <c r="E16" s="2">
        <v>730</v>
      </c>
      <c r="F16" t="s">
        <v>113</v>
      </c>
    </row>
    <row r="17" spans="1:6">
      <c r="A17" s="3" t="s">
        <v>79</v>
      </c>
      <c r="B17" s="4">
        <v>45540</v>
      </c>
      <c r="C17" s="3" t="s">
        <v>23</v>
      </c>
      <c r="D17" s="3" t="s">
        <v>24</v>
      </c>
      <c r="E17" s="2">
        <v>362509</v>
      </c>
      <c r="F17" t="s">
        <v>113</v>
      </c>
    </row>
    <row r="18" spans="1:6">
      <c r="A18" s="3" t="s">
        <v>80</v>
      </c>
      <c r="B18" s="4">
        <v>45552</v>
      </c>
      <c r="C18" s="3" t="s">
        <v>25</v>
      </c>
      <c r="D18" s="3" t="s">
        <v>26</v>
      </c>
      <c r="E18" s="2">
        <v>24367</v>
      </c>
      <c r="F18" t="s">
        <v>113</v>
      </c>
    </row>
    <row r="19" spans="1:6">
      <c r="A19" s="3" t="s">
        <v>81</v>
      </c>
      <c r="B19" s="4">
        <v>45559</v>
      </c>
      <c r="C19" s="3" t="s">
        <v>27</v>
      </c>
      <c r="D19" s="3" t="s">
        <v>28</v>
      </c>
      <c r="E19" s="2">
        <v>819</v>
      </c>
      <c r="F19" t="s">
        <v>113</v>
      </c>
    </row>
    <row r="20" spans="1:6">
      <c r="A20" s="3" t="s">
        <v>82</v>
      </c>
      <c r="B20" s="4">
        <v>45575</v>
      </c>
      <c r="C20" s="3" t="s">
        <v>29</v>
      </c>
      <c r="D20" s="3" t="s">
        <v>30</v>
      </c>
      <c r="E20" s="2">
        <v>5283</v>
      </c>
      <c r="F20" t="s">
        <v>113</v>
      </c>
    </row>
    <row r="21" spans="1:6">
      <c r="A21" s="3" t="s">
        <v>83</v>
      </c>
      <c r="B21" s="4">
        <v>45575</v>
      </c>
      <c r="C21" s="3" t="s">
        <v>31</v>
      </c>
      <c r="D21" s="3" t="s">
        <v>32</v>
      </c>
      <c r="E21" s="2">
        <v>47132</v>
      </c>
      <c r="F21" t="s">
        <v>113</v>
      </c>
    </row>
    <row r="22" spans="1:6">
      <c r="A22" s="3" t="s">
        <v>84</v>
      </c>
      <c r="B22" s="4">
        <v>45575</v>
      </c>
      <c r="C22" s="3" t="s">
        <v>33</v>
      </c>
      <c r="D22" s="3" t="s">
        <v>34</v>
      </c>
      <c r="E22" s="2">
        <v>2142</v>
      </c>
      <c r="F22" t="s">
        <v>113</v>
      </c>
    </row>
    <row r="23" spans="1:6">
      <c r="A23" s="3" t="s">
        <v>85</v>
      </c>
      <c r="B23" s="4">
        <v>45576</v>
      </c>
      <c r="C23" s="3" t="s">
        <v>35</v>
      </c>
      <c r="D23" s="3" t="s">
        <v>36</v>
      </c>
      <c r="E23" s="2">
        <v>7434162</v>
      </c>
      <c r="F23" t="s">
        <v>63</v>
      </c>
    </row>
    <row r="24" spans="1:6">
      <c r="A24" s="3" t="s">
        <v>86</v>
      </c>
      <c r="B24" s="4">
        <v>45579</v>
      </c>
      <c r="C24" s="3" t="s">
        <v>5</v>
      </c>
      <c r="D24" s="3" t="s">
        <v>6</v>
      </c>
      <c r="E24" s="2">
        <v>7684702</v>
      </c>
      <c r="F24" t="s">
        <v>63</v>
      </c>
    </row>
    <row r="25" spans="1:6">
      <c r="A25" s="3" t="s">
        <v>87</v>
      </c>
      <c r="B25" s="4">
        <v>45579</v>
      </c>
      <c r="C25" s="3" t="s">
        <v>5</v>
      </c>
      <c r="D25" s="3" t="s">
        <v>6</v>
      </c>
      <c r="E25" s="2">
        <v>7020929</v>
      </c>
      <c r="F25" t="s">
        <v>63</v>
      </c>
    </row>
    <row r="26" spans="1:6">
      <c r="A26" s="3" t="s">
        <v>88</v>
      </c>
      <c r="B26" s="4">
        <v>45579</v>
      </c>
      <c r="C26" s="3" t="s">
        <v>5</v>
      </c>
      <c r="D26" s="3" t="s">
        <v>6</v>
      </c>
      <c r="E26" s="2">
        <v>6946580</v>
      </c>
      <c r="F26" t="s">
        <v>63</v>
      </c>
    </row>
    <row r="27" spans="1:6">
      <c r="A27" s="3" t="s">
        <v>89</v>
      </c>
      <c r="B27" s="4">
        <v>45580</v>
      </c>
      <c r="C27" s="3" t="s">
        <v>37</v>
      </c>
      <c r="D27" s="3" t="s">
        <v>38</v>
      </c>
      <c r="E27" s="2">
        <v>22707</v>
      </c>
      <c r="F27" t="s">
        <v>113</v>
      </c>
    </row>
    <row r="28" spans="1:6">
      <c r="A28" s="3" t="s">
        <v>90</v>
      </c>
      <c r="B28" s="4">
        <v>45580</v>
      </c>
      <c r="C28" s="3" t="s">
        <v>39</v>
      </c>
      <c r="D28" s="3" t="s">
        <v>40</v>
      </c>
      <c r="E28" s="2">
        <v>13274</v>
      </c>
      <c r="F28" t="s">
        <v>113</v>
      </c>
    </row>
    <row r="29" spans="1:6">
      <c r="A29" s="3" t="s">
        <v>91</v>
      </c>
      <c r="B29" s="4">
        <v>45581</v>
      </c>
      <c r="C29" s="3" t="s">
        <v>41</v>
      </c>
      <c r="D29" s="3" t="s">
        <v>42</v>
      </c>
      <c r="E29" s="2">
        <v>445</v>
      </c>
      <c r="F29" t="s">
        <v>113</v>
      </c>
    </row>
    <row r="30" spans="1:6">
      <c r="A30" s="3" t="s">
        <v>92</v>
      </c>
      <c r="B30" s="4">
        <v>45581</v>
      </c>
      <c r="C30" s="3" t="s">
        <v>41</v>
      </c>
      <c r="D30" s="3" t="s">
        <v>42</v>
      </c>
      <c r="E30" s="2">
        <v>1069</v>
      </c>
      <c r="F30" t="s">
        <v>113</v>
      </c>
    </row>
    <row r="31" spans="1:6">
      <c r="A31" s="3" t="s">
        <v>93</v>
      </c>
      <c r="B31" s="4">
        <v>45581</v>
      </c>
      <c r="C31" s="3" t="s">
        <v>41</v>
      </c>
      <c r="D31" s="3" t="s">
        <v>42</v>
      </c>
      <c r="E31" s="2">
        <v>167</v>
      </c>
      <c r="F31" t="s">
        <v>113</v>
      </c>
    </row>
    <row r="32" spans="1:6">
      <c r="A32" s="3" t="s">
        <v>94</v>
      </c>
      <c r="B32" s="4">
        <v>45581</v>
      </c>
      <c r="C32" s="3" t="s">
        <v>41</v>
      </c>
      <c r="D32" s="3" t="s">
        <v>42</v>
      </c>
      <c r="E32" s="2">
        <v>727</v>
      </c>
      <c r="F32" t="s">
        <v>113</v>
      </c>
    </row>
    <row r="33" spans="1:6">
      <c r="A33" s="5" t="s">
        <v>95</v>
      </c>
      <c r="B33" s="6">
        <v>45581</v>
      </c>
      <c r="C33" s="5" t="s">
        <v>41</v>
      </c>
      <c r="D33" s="3" t="s">
        <v>42</v>
      </c>
      <c r="E33" s="1">
        <v>372</v>
      </c>
      <c r="F33" t="s">
        <v>113</v>
      </c>
    </row>
    <row r="34" spans="1:6">
      <c r="A34" s="5" t="s">
        <v>96</v>
      </c>
      <c r="B34" s="6">
        <v>45581</v>
      </c>
      <c r="C34" s="5" t="s">
        <v>43</v>
      </c>
      <c r="D34" s="3" t="s">
        <v>44</v>
      </c>
      <c r="E34" s="1">
        <v>8214</v>
      </c>
      <c r="F34" t="s">
        <v>113</v>
      </c>
    </row>
    <row r="35" spans="1:6">
      <c r="A35" s="5" t="s">
        <v>97</v>
      </c>
      <c r="B35" s="6">
        <v>45581</v>
      </c>
      <c r="C35" s="5" t="s">
        <v>45</v>
      </c>
      <c r="D35" s="3" t="s">
        <v>46</v>
      </c>
      <c r="E35" s="1">
        <v>10141</v>
      </c>
      <c r="F35" t="s">
        <v>113</v>
      </c>
    </row>
    <row r="36" spans="1:6">
      <c r="A36" s="5" t="s">
        <v>98</v>
      </c>
      <c r="B36" s="6">
        <v>45581</v>
      </c>
      <c r="C36" s="5" t="s">
        <v>45</v>
      </c>
      <c r="D36" s="3" t="s">
        <v>46</v>
      </c>
      <c r="E36" s="1">
        <v>11387</v>
      </c>
      <c r="F36" t="s">
        <v>113</v>
      </c>
    </row>
    <row r="37" spans="1:6">
      <c r="A37" s="5" t="s">
        <v>99</v>
      </c>
      <c r="B37" s="6">
        <v>45581</v>
      </c>
      <c r="C37" s="5" t="s">
        <v>45</v>
      </c>
      <c r="D37" s="3" t="s">
        <v>46</v>
      </c>
      <c r="E37" s="1">
        <v>14621</v>
      </c>
      <c r="F37" t="s">
        <v>113</v>
      </c>
    </row>
    <row r="38" spans="1:6">
      <c r="A38" s="5" t="s">
        <v>100</v>
      </c>
      <c r="B38" s="6">
        <v>45581</v>
      </c>
      <c r="C38" s="5" t="s">
        <v>45</v>
      </c>
      <c r="D38" s="3" t="s">
        <v>46</v>
      </c>
      <c r="E38" s="1">
        <v>23770</v>
      </c>
      <c r="F38" t="s">
        <v>113</v>
      </c>
    </row>
    <row r="39" spans="1:6">
      <c r="A39" s="5" t="s">
        <v>101</v>
      </c>
      <c r="B39" s="6">
        <v>45581</v>
      </c>
      <c r="C39" s="5" t="s">
        <v>45</v>
      </c>
      <c r="D39" s="3" t="s">
        <v>46</v>
      </c>
      <c r="E39" s="1">
        <v>379444</v>
      </c>
      <c r="F39" t="s">
        <v>113</v>
      </c>
    </row>
    <row r="40" spans="1:6">
      <c r="A40" s="5" t="s">
        <v>102</v>
      </c>
      <c r="B40" s="6">
        <v>45581</v>
      </c>
      <c r="C40" s="5" t="s">
        <v>45</v>
      </c>
      <c r="D40" s="3" t="s">
        <v>46</v>
      </c>
      <c r="E40" s="1">
        <v>112046</v>
      </c>
      <c r="F40" t="s">
        <v>113</v>
      </c>
    </row>
    <row r="41" spans="1:6">
      <c r="A41" s="5" t="s">
        <v>103</v>
      </c>
      <c r="B41" s="6">
        <v>45581</v>
      </c>
      <c r="C41" s="5" t="s">
        <v>47</v>
      </c>
      <c r="D41" s="3" t="s">
        <v>48</v>
      </c>
      <c r="E41" s="1">
        <v>375605</v>
      </c>
      <c r="F41" t="s">
        <v>113</v>
      </c>
    </row>
    <row r="42" spans="1:6">
      <c r="A42" s="5" t="s">
        <v>104</v>
      </c>
      <c r="B42" s="6">
        <v>45583</v>
      </c>
      <c r="C42" s="5" t="s">
        <v>49</v>
      </c>
      <c r="D42" s="3" t="s">
        <v>50</v>
      </c>
      <c r="E42" s="1">
        <v>26335</v>
      </c>
      <c r="F42" t="s">
        <v>113</v>
      </c>
    </row>
    <row r="43" spans="1:6">
      <c r="A43" s="5" t="s">
        <v>105</v>
      </c>
      <c r="B43" s="6">
        <v>45587</v>
      </c>
      <c r="C43" s="5" t="s">
        <v>51</v>
      </c>
      <c r="D43" s="3" t="s">
        <v>52</v>
      </c>
      <c r="E43" s="1">
        <v>31330</v>
      </c>
      <c r="F43" t="s">
        <v>113</v>
      </c>
    </row>
    <row r="44" spans="1:6">
      <c r="A44" s="5" t="s">
        <v>106</v>
      </c>
      <c r="B44" s="6">
        <v>45587</v>
      </c>
      <c r="C44" s="5" t="s">
        <v>53</v>
      </c>
      <c r="D44" s="3" t="s">
        <v>54</v>
      </c>
      <c r="E44" s="1">
        <v>14896581</v>
      </c>
      <c r="F44" t="s">
        <v>63</v>
      </c>
    </row>
    <row r="45" spans="1:6">
      <c r="A45" s="5" t="s">
        <v>107</v>
      </c>
      <c r="B45" s="6">
        <v>45587</v>
      </c>
      <c r="C45" s="5" t="s">
        <v>55</v>
      </c>
      <c r="D45" s="3" t="s">
        <v>56</v>
      </c>
      <c r="E45" s="1">
        <v>30667</v>
      </c>
      <c r="F45" t="s">
        <v>113</v>
      </c>
    </row>
    <row r="46" spans="1:6">
      <c r="A46" s="5" t="s">
        <v>108</v>
      </c>
      <c r="B46" s="6">
        <v>45588</v>
      </c>
      <c r="C46" s="5" t="s">
        <v>57</v>
      </c>
      <c r="D46" s="3" t="s">
        <v>58</v>
      </c>
      <c r="E46" s="1">
        <v>7320448</v>
      </c>
      <c r="F46" t="s">
        <v>63</v>
      </c>
    </row>
    <row r="47" spans="1:6">
      <c r="A47" s="5" t="s">
        <v>109</v>
      </c>
      <c r="B47" s="6">
        <v>45589</v>
      </c>
      <c r="C47" s="5" t="s">
        <v>59</v>
      </c>
      <c r="D47" s="3" t="s">
        <v>60</v>
      </c>
      <c r="E47" s="1">
        <v>242</v>
      </c>
      <c r="F47" t="s">
        <v>113</v>
      </c>
    </row>
    <row r="48" spans="1:6">
      <c r="A48" s="5" t="s">
        <v>110</v>
      </c>
      <c r="B48" s="6">
        <v>45593</v>
      </c>
      <c r="C48" s="5" t="s">
        <v>15</v>
      </c>
      <c r="D48" s="3" t="s">
        <v>16</v>
      </c>
      <c r="E48" s="1">
        <v>30264</v>
      </c>
      <c r="F48" t="s">
        <v>113</v>
      </c>
    </row>
    <row r="49" spans="1:6">
      <c r="A49" s="5" t="s">
        <v>111</v>
      </c>
      <c r="B49" s="6">
        <v>45594</v>
      </c>
      <c r="C49" s="5" t="s">
        <v>61</v>
      </c>
      <c r="D49" s="3" t="s">
        <v>62</v>
      </c>
      <c r="E49" s="1">
        <v>565</v>
      </c>
      <c r="F49" t="s">
        <v>113</v>
      </c>
    </row>
    <row r="51" spans="1:6" ht="26">
      <c r="C51" s="8" t="s">
        <v>114</v>
      </c>
      <c r="D51" s="8" t="s">
        <v>112</v>
      </c>
      <c r="E51" s="9" t="s">
        <v>115</v>
      </c>
      <c r="F51" s="10" t="s">
        <v>116</v>
      </c>
    </row>
    <row r="52" spans="1:6">
      <c r="C52" s="11">
        <f>+COUNTIF($F$2:$F$49,D52)</f>
        <v>42</v>
      </c>
      <c r="D52" s="11" t="s">
        <v>113</v>
      </c>
      <c r="E52" s="12">
        <f>+SUMIF($F$2:$F$49,D52,$E$2:$E$49)</f>
        <v>3279818</v>
      </c>
      <c r="F52" s="13">
        <f>+E52/$E$55</f>
        <v>6.0088393465977274E-2</v>
      </c>
    </row>
    <row r="53" spans="1:6">
      <c r="C53" s="14">
        <f t="shared" ref="C53:C54" si="0">+COUNTIF($F$2:$F$49,D53)</f>
        <v>6</v>
      </c>
      <c r="D53" s="14" t="s">
        <v>63</v>
      </c>
      <c r="E53" s="15">
        <f t="shared" ref="E53:E54" si="1">+SUMIF($F$2:$F$49,D53,$E$2:$E$49)</f>
        <v>51303402</v>
      </c>
      <c r="F53" s="16">
        <f t="shared" ref="F53:F54" si="2">+E53/$E$55</f>
        <v>0.93991160653402273</v>
      </c>
    </row>
    <row r="54" spans="1:6">
      <c r="C54" s="14">
        <f t="shared" si="0"/>
        <v>0</v>
      </c>
      <c r="D54" s="14" t="s">
        <v>117</v>
      </c>
      <c r="E54" s="15">
        <f t="shared" si="1"/>
        <v>0</v>
      </c>
      <c r="F54" s="16">
        <f t="shared" si="2"/>
        <v>0</v>
      </c>
    </row>
    <row r="55" spans="1:6">
      <c r="C55" s="17">
        <f>+SUM(C52:C54)</f>
        <v>48</v>
      </c>
      <c r="D55" s="17" t="s">
        <v>118</v>
      </c>
      <c r="E55" s="18">
        <f>+SUM(E52:E54)</f>
        <v>54583220</v>
      </c>
      <c r="F55" s="17"/>
    </row>
  </sheetData>
  <autoFilter ref="A1:F49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Gonzalez</dc:creator>
  <cp:lastModifiedBy>Juan Cortes</cp:lastModifiedBy>
  <dcterms:created xsi:type="dcterms:W3CDTF">2015-06-05T18:19:34Z</dcterms:created>
  <dcterms:modified xsi:type="dcterms:W3CDTF">2024-12-11T21:00:56Z</dcterms:modified>
</cp:coreProperties>
</file>