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Google Drive\Amoedo\_Proyectos\2025\AM-2025-008\Trabajo\Informes\"/>
    </mc:Choice>
  </mc:AlternateContent>
  <xr:revisionPtr revIDLastSave="0" documentId="13_ncr:1_{463951CD-5F56-4D4F-878F-6DD513CBA2EA}" xr6:coauthVersionLast="47" xr6:coauthVersionMax="47" xr10:uidLastSave="{00000000-0000-0000-0000-000000000000}"/>
  <bookViews>
    <workbookView xWindow="-19310" yWindow="-1640" windowWidth="19420" windowHeight="10300" tabRatio="487" firstSheet="1" activeTab="2" xr2:uid="{00000000-000D-0000-FFFF-FFFF00000000}"/>
  </bookViews>
  <sheets>
    <sheet name="2. Curva PQ (PFV) " sheetId="10" r:id="rId1"/>
    <sheet name="2. Curva PQ (BESS)" sheetId="11" r:id="rId2"/>
    <sheet name="2. Curva PQ (PFV+BESS)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2" l="1"/>
  <c r="O7" i="12"/>
  <c r="O5" i="12"/>
  <c r="O4" i="12"/>
  <c r="M3" i="12"/>
  <c r="L3" i="12"/>
  <c r="J3" i="12"/>
  <c r="K3" i="12" s="1"/>
  <c r="O3" i="12"/>
  <c r="O8" i="11"/>
  <c r="O7" i="11"/>
  <c r="O5" i="11"/>
  <c r="O4" i="11"/>
  <c r="M3" i="11"/>
  <c r="L3" i="11"/>
  <c r="J3" i="11"/>
  <c r="K3" i="11" s="1"/>
  <c r="G3" i="11"/>
  <c r="O3" i="11" s="1"/>
  <c r="L3" i="10"/>
  <c r="N3" i="11" l="1"/>
  <c r="N3" i="12"/>
  <c r="O8" i="10"/>
  <c r="O7" i="10"/>
  <c r="O5" i="10"/>
  <c r="O4" i="10"/>
  <c r="M3" i="10" l="1"/>
  <c r="K3" i="10"/>
  <c r="O3" i="10"/>
  <c r="N3" i="10" s="1"/>
</calcChain>
</file>

<file path=xl/sharedStrings.xml><?xml version="1.0" encoding="utf-8"?>
<sst xmlns="http://schemas.openxmlformats.org/spreadsheetml/2006/main" count="132" uniqueCount="41">
  <si>
    <t>Instrucciones de llenado</t>
  </si>
  <si>
    <t>En la respectiva hoja de cada una de las centrales de su representada, se debe llenar la información de las celdas desbloquedas, de acuerdo con el siguiente detalle:</t>
  </si>
  <si>
    <t>Celda B4:</t>
  </si>
  <si>
    <t>Potencia Mínima [MW]</t>
  </si>
  <si>
    <t>Celda B5:</t>
  </si>
  <si>
    <t>Potencia Máxima [MW]</t>
  </si>
  <si>
    <t>Celda B6:</t>
  </si>
  <si>
    <t>Tensión Nominal [kV]</t>
  </si>
  <si>
    <t>Rango (J2:M2):</t>
  </si>
  <si>
    <t>autollenado por fórmula</t>
  </si>
  <si>
    <t>Rango (G2:H2):</t>
  </si>
  <si>
    <r>
      <t>P</t>
    </r>
    <r>
      <rPr>
        <b/>
        <vertAlign val="subscript"/>
        <sz val="11"/>
        <color theme="0"/>
        <rFont val="Calibri"/>
        <family val="2"/>
        <scheme val="minor"/>
      </rPr>
      <t>Min</t>
    </r>
    <r>
      <rPr>
        <b/>
        <sz val="11"/>
        <color theme="0"/>
        <rFont val="Calibri"/>
        <family val="2"/>
        <scheme val="minor"/>
      </rPr>
      <t xml:space="preserve"> &lt; P</t>
    </r>
    <r>
      <rPr>
        <b/>
        <vertAlign val="subscript"/>
        <sz val="11"/>
        <color theme="0"/>
        <rFont val="Calibri"/>
        <family val="2"/>
        <scheme val="minor"/>
      </rPr>
      <t>G2</t>
    </r>
    <r>
      <rPr>
        <b/>
        <sz val="11"/>
        <color theme="0"/>
        <rFont val="Calibri"/>
        <family val="2"/>
        <scheme val="minor"/>
      </rPr>
      <t xml:space="preserve"> &lt; P</t>
    </r>
    <r>
      <rPr>
        <b/>
        <vertAlign val="subscript"/>
        <sz val="11"/>
        <color theme="0"/>
        <rFont val="Calibri"/>
        <family val="2"/>
        <scheme val="minor"/>
      </rPr>
      <t>H2</t>
    </r>
    <r>
      <rPr>
        <b/>
        <sz val="11"/>
        <color theme="0"/>
        <rFont val="Calibri"/>
        <family val="2"/>
        <scheme val="minor"/>
      </rPr>
      <t xml:space="preserve"> &lt; P</t>
    </r>
    <r>
      <rPr>
        <b/>
        <vertAlign val="subscript"/>
        <sz val="11"/>
        <color theme="0"/>
        <rFont val="Calibri"/>
        <family val="2"/>
        <scheme val="minor"/>
      </rPr>
      <t>Max</t>
    </r>
  </si>
  <si>
    <t>Rango(F3:I7):</t>
  </si>
  <si>
    <t>Valores de potencia reactiva [MVAr] para construción de curvas P-Q. 
Valores tales que:</t>
  </si>
  <si>
    <r>
      <t>(Q</t>
    </r>
    <r>
      <rPr>
        <vertAlign val="subscript"/>
        <sz val="11"/>
        <color theme="0"/>
        <rFont val="Calibri"/>
        <family val="2"/>
        <scheme val="minor"/>
      </rPr>
      <t>F3</t>
    </r>
    <r>
      <rPr>
        <sz val="11"/>
        <color theme="0"/>
        <rFont val="Calibri"/>
        <family val="2"/>
        <scheme val="minor"/>
      </rPr>
      <t>:Q</t>
    </r>
    <r>
      <rPr>
        <vertAlign val="subscript"/>
        <sz val="11"/>
        <color theme="0"/>
        <rFont val="Calibri"/>
        <family val="2"/>
        <scheme val="minor"/>
      </rPr>
      <t>I7</t>
    </r>
    <r>
      <rPr>
        <sz val="11"/>
        <color theme="0"/>
        <rFont val="Calibri"/>
        <family val="2"/>
        <scheme val="minor"/>
      </rPr>
      <t>)</t>
    </r>
    <r>
      <rPr>
        <sz val="11"/>
        <color theme="0"/>
        <rFont val="Symbol"/>
        <family val="1"/>
        <charset val="2"/>
      </rPr>
      <t>£</t>
    </r>
    <r>
      <rPr>
        <sz val="11"/>
        <color theme="0"/>
        <rFont val="Calibri"/>
        <family val="2"/>
        <scheme val="minor"/>
      </rPr>
      <t>0 (unidad absorbiendo potencia reactiva)</t>
    </r>
  </si>
  <si>
    <t>Rango(J3:M7):</t>
  </si>
  <si>
    <r>
      <t>(Q</t>
    </r>
    <r>
      <rPr>
        <vertAlign val="subscript"/>
        <sz val="11"/>
        <color theme="0"/>
        <rFont val="Calibri"/>
        <family val="2"/>
        <scheme val="minor"/>
      </rPr>
      <t>J3</t>
    </r>
    <r>
      <rPr>
        <sz val="11"/>
        <color theme="0"/>
        <rFont val="Calibri"/>
        <family val="2"/>
        <scheme val="minor"/>
      </rPr>
      <t>:Q</t>
    </r>
    <r>
      <rPr>
        <vertAlign val="subscript"/>
        <sz val="11"/>
        <color theme="0"/>
        <rFont val="Calibri"/>
        <family val="2"/>
        <scheme val="minor"/>
      </rPr>
      <t>M7</t>
    </r>
    <r>
      <rPr>
        <sz val="11"/>
        <color theme="0"/>
        <rFont val="Calibri"/>
        <family val="2"/>
        <scheme val="minor"/>
      </rPr>
      <t>)</t>
    </r>
    <r>
      <rPr>
        <sz val="11"/>
        <color theme="0"/>
        <rFont val="Symbol"/>
        <family val="1"/>
        <charset val="2"/>
      </rPr>
      <t>³</t>
    </r>
    <r>
      <rPr>
        <sz val="11"/>
        <color theme="0"/>
        <rFont val="Calibri"/>
        <family val="2"/>
        <scheme val="minor"/>
      </rPr>
      <t>0 (unidad entregando potencia reactiva)</t>
    </r>
  </si>
  <si>
    <t>En el gráfico se dibujarán las curvas P-Q automáticamente. Algo como:</t>
  </si>
  <si>
    <t>Potencia [MW]</t>
  </si>
  <si>
    <t>Tensión  [pu]</t>
  </si>
  <si>
    <t>0.9</t>
  </si>
  <si>
    <t>0.95</t>
  </si>
  <si>
    <t>1.05</t>
  </si>
  <si>
    <t>1.1</t>
  </si>
  <si>
    <t>FP Nominal:</t>
  </si>
  <si>
    <t>Valores de potencia activa [MW] para construción de curvas P-Q. 
Valores crecientes tales que, escoger según puntos de inflexión de la curva:</t>
  </si>
  <si>
    <t>factor de potencia nominal (declarado en infotecnia)</t>
  </si>
  <si>
    <t>Fp nom</t>
  </si>
  <si>
    <t>1</t>
  </si>
  <si>
    <t>Configuración</t>
  </si>
  <si>
    <t>Central</t>
  </si>
  <si>
    <t>Unidad/Parque</t>
  </si>
  <si>
    <t>PFV</t>
  </si>
  <si>
    <t>Unidad [MVAr] (0.9Vpu)</t>
  </si>
  <si>
    <t>Unidad [MVAr] (0.95Vpu)</t>
  </si>
  <si>
    <t>Unidad [MVAr] (1 Vpu)</t>
  </si>
  <si>
    <t>Unidad [MVAr] (1.1Vpu)</t>
  </si>
  <si>
    <t>Unidad [MVAr] (1.05Vpu)</t>
  </si>
  <si>
    <t>BESS</t>
  </si>
  <si>
    <t>PFV + BESS</t>
  </si>
  <si>
    <t>Quillagua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</si>
</sst>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indexed="8"/>
      <name val="Courier New"/>
      <family val="2"/>
    </font>
    <font>
      <sz val="11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  <font>
      <sz val="11"/>
      <color theme="0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4">
    <xf numFmtId="0" fontId="0" fillId="0" borderId="0" xfId="0"/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2" fontId="1" fillId="2" borderId="10" xfId="0" applyNumberFormat="1" applyFont="1" applyFill="1" applyBorder="1" applyAlignment="1">
      <alignment horizontal="right" vertical="center"/>
    </xf>
    <xf numFmtId="2" fontId="1" fillId="3" borderId="12" xfId="0" applyNumberFormat="1" applyFont="1" applyFill="1" applyBorder="1" applyAlignment="1">
      <alignment horizontal="right" vertical="center"/>
    </xf>
    <xf numFmtId="2" fontId="5" fillId="4" borderId="10" xfId="1" applyNumberFormat="1" applyFont="1" applyFill="1" applyBorder="1" applyAlignment="1">
      <alignment horizontal="right" vertical="center"/>
    </xf>
    <xf numFmtId="2" fontId="1" fillId="4" borderId="4" xfId="1" applyNumberFormat="1" applyFont="1" applyFill="1" applyBorder="1" applyAlignment="1">
      <alignment horizontal="right"/>
    </xf>
    <xf numFmtId="2" fontId="1" fillId="4" borderId="17" xfId="1" applyNumberFormat="1" applyFont="1" applyFill="1" applyBorder="1"/>
    <xf numFmtId="2" fontId="1" fillId="4" borderId="7" xfId="1" applyNumberFormat="1" applyFont="1" applyFill="1" applyBorder="1"/>
    <xf numFmtId="2" fontId="1" fillId="4" borderId="12" xfId="1" applyNumberFormat="1" applyFont="1" applyFill="1" applyBorder="1" applyAlignment="1">
      <alignment horizontal="right"/>
    </xf>
    <xf numFmtId="2" fontId="1" fillId="4" borderId="16" xfId="1" applyNumberFormat="1" applyFont="1" applyFill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0" fillId="4" borderId="22" xfId="1" applyFont="1" applyFill="1" applyBorder="1"/>
    <xf numFmtId="2" fontId="5" fillId="4" borderId="23" xfId="1" applyNumberFormat="1" applyFont="1" applyFill="1" applyBorder="1"/>
    <xf numFmtId="2" fontId="5" fillId="4" borderId="24" xfId="1" applyNumberFormat="1" applyFont="1" applyFill="1" applyBorder="1"/>
    <xf numFmtId="2" fontId="5" fillId="4" borderId="6" xfId="1" applyNumberFormat="1" applyFont="1" applyFill="1" applyBorder="1"/>
    <xf numFmtId="2" fontId="2" fillId="0" borderId="0" xfId="0" applyNumberFormat="1" applyFont="1"/>
    <xf numFmtId="0" fontId="11" fillId="3" borderId="21" xfId="1" applyFont="1" applyFill="1" applyBorder="1"/>
    <xf numFmtId="0" fontId="10" fillId="2" borderId="25" xfId="1" applyFont="1" applyFill="1" applyBorder="1"/>
    <xf numFmtId="0" fontId="10" fillId="3" borderId="25" xfId="1" applyFont="1" applyFill="1" applyBorder="1"/>
    <xf numFmtId="2" fontId="1" fillId="4" borderId="24" xfId="1" applyNumberFormat="1" applyFont="1" applyFill="1" applyBorder="1" applyProtection="1">
      <protection locked="0"/>
    </xf>
    <xf numFmtId="0" fontId="9" fillId="0" borderId="0" xfId="0" applyFont="1"/>
    <xf numFmtId="0" fontId="12" fillId="0" borderId="0" xfId="0" applyFont="1"/>
    <xf numFmtId="2" fontId="1" fillId="3" borderId="14" xfId="1" applyNumberFormat="1" applyFont="1" applyFill="1" applyBorder="1" applyProtection="1">
      <protection locked="0"/>
    </xf>
    <xf numFmtId="2" fontId="1" fillId="2" borderId="8" xfId="1" applyNumberFormat="1" applyFont="1" applyFill="1" applyBorder="1" applyProtection="1">
      <protection locked="0"/>
    </xf>
    <xf numFmtId="2" fontId="9" fillId="0" borderId="0" xfId="1" applyNumberFormat="1" applyFont="1" applyProtection="1">
      <protection locked="0"/>
    </xf>
    <xf numFmtId="2" fontId="1" fillId="0" borderId="0" xfId="1" applyNumberFormat="1" applyFont="1" applyProtection="1">
      <protection locked="0"/>
    </xf>
    <xf numFmtId="0" fontId="5" fillId="4" borderId="30" xfId="1" applyFont="1" applyFill="1" applyBorder="1"/>
    <xf numFmtId="49" fontId="5" fillId="3" borderId="27" xfId="1" applyNumberFormat="1" applyFont="1" applyFill="1" applyBorder="1" applyAlignment="1">
      <alignment horizontal="center"/>
    </xf>
    <xf numFmtId="49" fontId="5" fillId="2" borderId="10" xfId="1" applyNumberFormat="1" applyFont="1" applyFill="1" applyBorder="1" applyAlignment="1">
      <alignment horizontal="center"/>
    </xf>
    <xf numFmtId="49" fontId="5" fillId="3" borderId="10" xfId="1" applyNumberFormat="1" applyFont="1" applyFill="1" applyBorder="1" applyAlignment="1">
      <alignment horizontal="center"/>
    </xf>
    <xf numFmtId="2" fontId="5" fillId="4" borderId="30" xfId="1" applyNumberFormat="1" applyFont="1" applyFill="1" applyBorder="1"/>
    <xf numFmtId="2" fontId="1" fillId="3" borderId="8" xfId="1" applyNumberFormat="1" applyFont="1" applyFill="1" applyBorder="1" applyProtection="1">
      <protection locked="0"/>
    </xf>
    <xf numFmtId="0" fontId="9" fillId="0" borderId="25" xfId="0" applyFont="1" applyBorder="1"/>
    <xf numFmtId="2" fontId="9" fillId="2" borderId="29" xfId="0" applyNumberFormat="1" applyFont="1" applyFill="1" applyBorder="1" applyAlignment="1" applyProtection="1">
      <alignment horizontal="center"/>
      <protection locked="0"/>
    </xf>
    <xf numFmtId="2" fontId="9" fillId="3" borderId="29" xfId="0" applyNumberFormat="1" applyFont="1" applyFill="1" applyBorder="1" applyAlignment="1" applyProtection="1">
      <alignment horizontal="center"/>
      <protection locked="0"/>
    </xf>
    <xf numFmtId="0" fontId="9" fillId="0" borderId="26" xfId="0" applyFont="1" applyBorder="1"/>
    <xf numFmtId="0" fontId="0" fillId="4" borderId="21" xfId="0" applyFill="1" applyBorder="1"/>
    <xf numFmtId="0" fontId="0" fillId="4" borderId="31" xfId="0" applyFill="1" applyBorder="1" applyAlignment="1">
      <alignment horizontal="center"/>
    </xf>
    <xf numFmtId="0" fontId="9" fillId="2" borderId="32" xfId="0" applyFont="1" applyFill="1" applyBorder="1" applyAlignment="1" applyProtection="1">
      <alignment horizontal="center"/>
      <protection locked="0"/>
    </xf>
    <xf numFmtId="2" fontId="1" fillId="3" borderId="28" xfId="1" applyNumberFormat="1" applyFont="1" applyFill="1" applyBorder="1" applyProtection="1">
      <protection locked="0"/>
    </xf>
    <xf numFmtId="0" fontId="11" fillId="3" borderId="26" xfId="1" applyFont="1" applyFill="1" applyBorder="1"/>
    <xf numFmtId="49" fontId="5" fillId="3" borderId="33" xfId="1" applyNumberFormat="1" applyFont="1" applyFill="1" applyBorder="1" applyAlignment="1">
      <alignment horizontal="center"/>
    </xf>
    <xf numFmtId="2" fontId="1" fillId="3" borderId="15" xfId="1" applyNumberFormat="1" applyFont="1" applyFill="1" applyBorder="1" applyProtection="1">
      <protection locked="0"/>
    </xf>
    <xf numFmtId="0" fontId="9" fillId="3" borderId="29" xfId="0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1" fillId="2" borderId="11" xfId="0" applyNumberFormat="1" applyFont="1" applyFill="1" applyBorder="1" applyAlignment="1">
      <alignment horizontal="left" vertical="center"/>
    </xf>
    <xf numFmtId="2" fontId="1" fillId="2" borderId="9" xfId="0" applyNumberFormat="1" applyFont="1" applyFill="1" applyBorder="1" applyAlignment="1">
      <alignment horizontal="left" vertical="center"/>
    </xf>
    <xf numFmtId="2" fontId="1" fillId="3" borderId="13" xfId="0" applyNumberFormat="1" applyFont="1" applyFill="1" applyBorder="1" applyAlignment="1">
      <alignment horizontal="left" vertical="center"/>
    </xf>
    <xf numFmtId="2" fontId="1" fillId="3" borderId="14" xfId="0" applyNumberFormat="1" applyFont="1" applyFill="1" applyBorder="1" applyAlignment="1">
      <alignment horizontal="left" vertical="center"/>
    </xf>
    <xf numFmtId="2" fontId="5" fillId="4" borderId="11" xfId="1" applyNumberFormat="1" applyFont="1" applyFill="1" applyBorder="1" applyAlignment="1">
      <alignment horizontal="left" vertical="center"/>
    </xf>
    <xf numFmtId="2" fontId="5" fillId="4" borderId="9" xfId="1" applyNumberFormat="1" applyFont="1" applyFill="1" applyBorder="1" applyAlignment="1">
      <alignment horizontal="left" vertical="center"/>
    </xf>
    <xf numFmtId="2" fontId="1" fillId="4" borderId="0" xfId="1" applyNumberFormat="1" applyFont="1" applyFill="1" applyAlignment="1">
      <alignment horizontal="left" wrapText="1"/>
    </xf>
    <xf numFmtId="2" fontId="1" fillId="4" borderId="13" xfId="1" applyNumberFormat="1" applyFont="1" applyFill="1" applyBorder="1" applyAlignment="1">
      <alignment horizontal="left" wrapText="1"/>
    </xf>
    <xf numFmtId="2" fontId="1" fillId="4" borderId="14" xfId="1" applyNumberFormat="1" applyFont="1" applyFill="1" applyBorder="1" applyAlignment="1">
      <alignment horizontal="left" wrapText="1"/>
    </xf>
    <xf numFmtId="2" fontId="1" fillId="4" borderId="5" xfId="1" applyNumberFormat="1" applyFont="1" applyFill="1" applyBorder="1" applyAlignment="1">
      <alignment horizontal="left" wrapText="1"/>
    </xf>
    <xf numFmtId="2" fontId="1" fillId="4" borderId="4" xfId="1" applyNumberFormat="1" applyFont="1" applyFill="1" applyBorder="1" applyAlignment="1">
      <alignment horizontal="left" wrapText="1"/>
    </xf>
    <xf numFmtId="2" fontId="1" fillId="4" borderId="16" xfId="1" applyNumberFormat="1" applyFont="1" applyFill="1" applyBorder="1" applyAlignment="1">
      <alignment horizontal="left" wrapText="1"/>
    </xf>
  </cellXfs>
  <cellStyles count="2">
    <cellStyle name="Normal" xfId="0" builtinId="0"/>
    <cellStyle name="Normal_Xl0000331" xfId="1" xr:uid="{00000000-0005-0000-0000-000001000000}"/>
  </cellStyles>
  <dxfs count="0"/>
  <tableStyles count="0" defaultTableStyle="TableStyleMedium2" defaultPivotStyle="PivotStyleLight16"/>
  <colors>
    <mruColors>
      <color rgb="FF00FF00"/>
      <color rgb="FF3907A9"/>
      <color rgb="FFD465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Diagrama</a:t>
            </a:r>
            <a:r>
              <a:rPr lang="es-ES" baseline="0"/>
              <a:t> P-Q</a:t>
            </a: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1385989720215247E-2"/>
          <c:y val="7.3147801796496756E-2"/>
          <c:w val="0.94163881963667795"/>
          <c:h val="0.80606980621431645"/>
        </c:manualLayout>
      </c:layout>
      <c:scatterChart>
        <c:scatterStyle val="lineMarker"/>
        <c:varyColors val="0"/>
        <c:ser>
          <c:idx val="10"/>
          <c:order val="0"/>
          <c:tx>
            <c:strRef>
              <c:f>'2. Curva PQ (PFV) '!$E$6</c:f>
              <c:strCache>
                <c:ptCount val="1"/>
                <c:pt idx="0">
                  <c:v>Unidad [MVAr] (1 Vpu)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 Curva PQ (PFV) '!$G$6:$N$6</c:f>
              <c:numCache>
                <c:formatCode>0.00</c:formatCode>
                <c:ptCount val="8"/>
                <c:pt idx="0">
                  <c:v>-51.94</c:v>
                </c:pt>
                <c:pt idx="1">
                  <c:v>-51.95</c:v>
                </c:pt>
                <c:pt idx="2">
                  <c:v>-51.95</c:v>
                </c:pt>
                <c:pt idx="3">
                  <c:v>-51.96</c:v>
                </c:pt>
                <c:pt idx="4">
                  <c:v>44.96</c:v>
                </c:pt>
                <c:pt idx="5">
                  <c:v>44.96</c:v>
                </c:pt>
                <c:pt idx="6">
                  <c:v>44.95</c:v>
                </c:pt>
                <c:pt idx="7">
                  <c:v>44.94</c:v>
                </c:pt>
              </c:numCache>
            </c:numRef>
          </c:xVal>
          <c:yVal>
            <c:numRef>
              <c:f>'2. Curva PQ (PFV) '!$G$3:$N$3</c:f>
              <c:numCache>
                <c:formatCode>0.00</c:formatCode>
                <c:ptCount val="8"/>
                <c:pt idx="0">
                  <c:v>1</c:v>
                </c:pt>
                <c:pt idx="1">
                  <c:v>30</c:v>
                </c:pt>
                <c:pt idx="2">
                  <c:v>55</c:v>
                </c:pt>
                <c:pt idx="3">
                  <c:v>85</c:v>
                </c:pt>
                <c:pt idx="4">
                  <c:v>85</c:v>
                </c:pt>
                <c:pt idx="5">
                  <c:v>55</c:v>
                </c:pt>
                <c:pt idx="6">
                  <c:v>30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C7-47AC-8D24-B6692AE8FE56}"/>
            </c:ext>
          </c:extLst>
        </c:ser>
        <c:ser>
          <c:idx val="5"/>
          <c:order val="1"/>
          <c:tx>
            <c:strRef>
              <c:f>'2. Curva PQ (PFV) '!$E$4</c:f>
              <c:strCache>
                <c:ptCount val="1"/>
                <c:pt idx="0">
                  <c:v>Unidad [MVAr] (0.9Vpu)</c:v>
                </c:pt>
              </c:strCache>
            </c:strRef>
          </c:tx>
          <c:spPr>
            <a:ln>
              <a:solidFill>
                <a:srgbClr val="C0504D">
                  <a:lumMod val="75000"/>
                </a:srgbClr>
              </a:solidFill>
              <a:prstDash val="dash"/>
            </a:ln>
          </c:spPr>
          <c:marker>
            <c:symbol val="none"/>
          </c:marker>
          <c:xVal>
            <c:numRef>
              <c:f>'2. Curva PQ (PFV) '!$G$4:$N$4</c:f>
              <c:numCache>
                <c:formatCode>0.00</c:formatCode>
                <c:ptCount val="8"/>
                <c:pt idx="0">
                  <c:v>-51.94</c:v>
                </c:pt>
                <c:pt idx="1">
                  <c:v>-51.95</c:v>
                </c:pt>
                <c:pt idx="2">
                  <c:v>-51.95</c:v>
                </c:pt>
                <c:pt idx="3">
                  <c:v>-51.96</c:v>
                </c:pt>
                <c:pt idx="4">
                  <c:v>44.96</c:v>
                </c:pt>
                <c:pt idx="5">
                  <c:v>44.96</c:v>
                </c:pt>
                <c:pt idx="6">
                  <c:v>44.95</c:v>
                </c:pt>
                <c:pt idx="7">
                  <c:v>44.94</c:v>
                </c:pt>
              </c:numCache>
            </c:numRef>
          </c:xVal>
          <c:yVal>
            <c:numRef>
              <c:f>'2. Curva PQ (PFV) '!$G$3:$N$3</c:f>
              <c:numCache>
                <c:formatCode>0.00</c:formatCode>
                <c:ptCount val="8"/>
                <c:pt idx="0">
                  <c:v>1</c:v>
                </c:pt>
                <c:pt idx="1">
                  <c:v>30</c:v>
                </c:pt>
                <c:pt idx="2">
                  <c:v>55</c:v>
                </c:pt>
                <c:pt idx="3">
                  <c:v>85</c:v>
                </c:pt>
                <c:pt idx="4">
                  <c:v>85</c:v>
                </c:pt>
                <c:pt idx="5">
                  <c:v>55</c:v>
                </c:pt>
                <c:pt idx="6">
                  <c:v>30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C7-47AC-8D24-B6692AE8FE56}"/>
            </c:ext>
          </c:extLst>
        </c:ser>
        <c:ser>
          <c:idx val="1"/>
          <c:order val="2"/>
          <c:tx>
            <c:strRef>
              <c:f>'2. Curva PQ (PFV) '!$E$5</c:f>
              <c:strCache>
                <c:ptCount val="1"/>
                <c:pt idx="0">
                  <c:v>Unidad [MVAr] (0.95Vpu)</c:v>
                </c:pt>
              </c:strCache>
            </c:strRef>
          </c:tx>
          <c:spPr>
            <a:ln>
              <a:solidFill>
                <a:srgbClr val="7030A0"/>
              </a:solidFill>
              <a:prstDash val="dash"/>
            </a:ln>
          </c:spPr>
          <c:marker>
            <c:symbol val="none"/>
          </c:marker>
          <c:xVal>
            <c:numRef>
              <c:f>'2. Curva PQ (PFV) '!$G$5:$N$5</c:f>
              <c:numCache>
                <c:formatCode>0.00</c:formatCode>
                <c:ptCount val="8"/>
                <c:pt idx="0">
                  <c:v>-51.94</c:v>
                </c:pt>
                <c:pt idx="1">
                  <c:v>-51.95</c:v>
                </c:pt>
                <c:pt idx="2">
                  <c:v>-51.95</c:v>
                </c:pt>
                <c:pt idx="3">
                  <c:v>-51.96</c:v>
                </c:pt>
                <c:pt idx="4">
                  <c:v>44.96</c:v>
                </c:pt>
                <c:pt idx="5">
                  <c:v>44.96</c:v>
                </c:pt>
                <c:pt idx="6">
                  <c:v>44.95</c:v>
                </c:pt>
                <c:pt idx="7">
                  <c:v>44.94</c:v>
                </c:pt>
              </c:numCache>
            </c:numRef>
          </c:xVal>
          <c:yVal>
            <c:numRef>
              <c:f>'2. Curva PQ (PFV) '!$G$3:$N$3</c:f>
              <c:numCache>
                <c:formatCode>0.00</c:formatCode>
                <c:ptCount val="8"/>
                <c:pt idx="0">
                  <c:v>1</c:v>
                </c:pt>
                <c:pt idx="1">
                  <c:v>30</c:v>
                </c:pt>
                <c:pt idx="2">
                  <c:v>55</c:v>
                </c:pt>
                <c:pt idx="3">
                  <c:v>85</c:v>
                </c:pt>
                <c:pt idx="4">
                  <c:v>85</c:v>
                </c:pt>
                <c:pt idx="5">
                  <c:v>55</c:v>
                </c:pt>
                <c:pt idx="6">
                  <c:v>30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C7-47AC-8D24-B6692AE8FE56}"/>
            </c:ext>
          </c:extLst>
        </c:ser>
        <c:ser>
          <c:idx val="0"/>
          <c:order val="3"/>
          <c:tx>
            <c:strRef>
              <c:f>'2. Curva PQ (PFV) '!$E$7</c:f>
              <c:strCache>
                <c:ptCount val="1"/>
                <c:pt idx="0">
                  <c:v>Unidad [MVAr] (1.05Vpu)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'2. Curva PQ (PFV) '!$G$7:$N$7</c:f>
              <c:numCache>
                <c:formatCode>0.00</c:formatCode>
                <c:ptCount val="8"/>
                <c:pt idx="0">
                  <c:v>-51.94</c:v>
                </c:pt>
                <c:pt idx="1">
                  <c:v>-51.95</c:v>
                </c:pt>
                <c:pt idx="2">
                  <c:v>-51.95</c:v>
                </c:pt>
                <c:pt idx="3">
                  <c:v>-51.96</c:v>
                </c:pt>
                <c:pt idx="4">
                  <c:v>44.96</c:v>
                </c:pt>
                <c:pt idx="5">
                  <c:v>44.96</c:v>
                </c:pt>
                <c:pt idx="6">
                  <c:v>44.95</c:v>
                </c:pt>
                <c:pt idx="7">
                  <c:v>44.94</c:v>
                </c:pt>
              </c:numCache>
            </c:numRef>
          </c:xVal>
          <c:yVal>
            <c:numRef>
              <c:f>'2. Curva PQ (PFV) '!$G$3:$N$3</c:f>
              <c:numCache>
                <c:formatCode>0.00</c:formatCode>
                <c:ptCount val="8"/>
                <c:pt idx="0">
                  <c:v>1</c:v>
                </c:pt>
                <c:pt idx="1">
                  <c:v>30</c:v>
                </c:pt>
                <c:pt idx="2">
                  <c:v>55</c:v>
                </c:pt>
                <c:pt idx="3">
                  <c:v>85</c:v>
                </c:pt>
                <c:pt idx="4">
                  <c:v>85</c:v>
                </c:pt>
                <c:pt idx="5">
                  <c:v>55</c:v>
                </c:pt>
                <c:pt idx="6">
                  <c:v>30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BC7-47AC-8D24-B6692AE8FE56}"/>
            </c:ext>
          </c:extLst>
        </c:ser>
        <c:ser>
          <c:idx val="3"/>
          <c:order val="4"/>
          <c:tx>
            <c:strRef>
              <c:f>'2. Curva PQ (PFV) '!$E$8</c:f>
              <c:strCache>
                <c:ptCount val="1"/>
                <c:pt idx="0">
                  <c:v>Unidad [MVAr] (1.1Vpu)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none"/>
          </c:marker>
          <c:xVal>
            <c:numRef>
              <c:f>'2. Curva PQ (PFV) '!$G$8:$N$8</c:f>
              <c:numCache>
                <c:formatCode>0.00</c:formatCode>
                <c:ptCount val="8"/>
                <c:pt idx="0">
                  <c:v>-51.94</c:v>
                </c:pt>
                <c:pt idx="1">
                  <c:v>-51.95</c:v>
                </c:pt>
                <c:pt idx="2">
                  <c:v>-51.95</c:v>
                </c:pt>
                <c:pt idx="3">
                  <c:v>-51.96</c:v>
                </c:pt>
                <c:pt idx="4">
                  <c:v>44.96</c:v>
                </c:pt>
                <c:pt idx="5">
                  <c:v>44.96</c:v>
                </c:pt>
                <c:pt idx="6">
                  <c:v>44.95</c:v>
                </c:pt>
                <c:pt idx="7">
                  <c:v>44.94</c:v>
                </c:pt>
              </c:numCache>
            </c:numRef>
          </c:xVal>
          <c:yVal>
            <c:numRef>
              <c:f>'2. Curva PQ (PFV) '!$G$3:$N$3</c:f>
              <c:numCache>
                <c:formatCode>0.00</c:formatCode>
                <c:ptCount val="8"/>
                <c:pt idx="0">
                  <c:v>1</c:v>
                </c:pt>
                <c:pt idx="1">
                  <c:v>30</c:v>
                </c:pt>
                <c:pt idx="2">
                  <c:v>55</c:v>
                </c:pt>
                <c:pt idx="3">
                  <c:v>85</c:v>
                </c:pt>
                <c:pt idx="4">
                  <c:v>85</c:v>
                </c:pt>
                <c:pt idx="5">
                  <c:v>55</c:v>
                </c:pt>
                <c:pt idx="6">
                  <c:v>30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BC7-47AC-8D24-B6692AE8F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97536"/>
        <c:axId val="62120320"/>
      </c:scatterChart>
      <c:valAx>
        <c:axId val="60897536"/>
        <c:scaling>
          <c:orientation val="minMax"/>
          <c:max val="8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Potencia</a:t>
                </a:r>
                <a:r>
                  <a:rPr lang="es-ES" sz="1100" baseline="0"/>
                  <a:t> Reactiva [MVAr]</a:t>
                </a:r>
                <a:endParaRPr lang="es-ES" sz="1100"/>
              </a:p>
            </c:rich>
          </c:tx>
          <c:layout>
            <c:manualLayout>
              <c:xMode val="edge"/>
              <c:yMode val="edge"/>
              <c:x val="0.41245959846506886"/>
              <c:y val="0.9042472244658637"/>
            </c:manualLayout>
          </c:layout>
          <c:overlay val="0"/>
        </c:title>
        <c:numFmt formatCode="0" sourceLinked="0"/>
        <c:majorTickMark val="out"/>
        <c:minorTickMark val="none"/>
        <c:tickLblPos val="low"/>
        <c:crossAx val="62120320"/>
        <c:crosses val="autoZero"/>
        <c:crossBetween val="midCat"/>
      </c:valAx>
      <c:valAx>
        <c:axId val="62120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Potencia Activa</a:t>
                </a:r>
                <a:r>
                  <a:rPr lang="en-US" sz="1100" baseline="0"/>
                  <a:t> </a:t>
                </a:r>
                <a:r>
                  <a:rPr lang="en-US" sz="1100"/>
                  <a:t> [MW]</a:t>
                </a:r>
              </a:p>
            </c:rich>
          </c:tx>
          <c:layout>
            <c:manualLayout>
              <c:xMode val="edge"/>
              <c:yMode val="edge"/>
              <c:x val="1.1778834907314071E-2"/>
              <c:y val="0.3253854986876655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0897536"/>
        <c:crosses val="autoZero"/>
        <c:crossBetween val="midCat"/>
        <c:majorUnit val="20"/>
        <c:minorUnit val="10"/>
      </c:valAx>
    </c:plotArea>
    <c:legend>
      <c:legendPos val="b"/>
      <c:layout>
        <c:manualLayout>
          <c:xMode val="edge"/>
          <c:yMode val="edge"/>
          <c:x val="0.11100720983038347"/>
          <c:y val="0.94555992304322634"/>
          <c:w val="0.86490881600440195"/>
          <c:h val="5.444000635835513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Diagrama</a:t>
            </a:r>
            <a:r>
              <a:rPr lang="es-ES" baseline="0"/>
              <a:t> P-Q</a:t>
            </a: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1385989720215247E-2"/>
          <c:y val="7.3147801796496756E-2"/>
          <c:w val="0.94163881963667795"/>
          <c:h val="0.80606980621431645"/>
        </c:manualLayout>
      </c:layout>
      <c:scatterChart>
        <c:scatterStyle val="lineMarker"/>
        <c:varyColors val="0"/>
        <c:ser>
          <c:idx val="10"/>
          <c:order val="0"/>
          <c:tx>
            <c:strRef>
              <c:f>'2. Curva PQ (BESS)'!$E$6</c:f>
              <c:strCache>
                <c:ptCount val="1"/>
                <c:pt idx="0">
                  <c:v>Unidad [MVAr] (1 Vpu)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 Curva PQ (BESS)'!$G$6:$N$6</c:f>
              <c:numCache>
                <c:formatCode>0.00</c:formatCode>
                <c:ptCount val="8"/>
                <c:pt idx="0">
                  <c:v>-51.98</c:v>
                </c:pt>
                <c:pt idx="1">
                  <c:v>-51.95</c:v>
                </c:pt>
                <c:pt idx="2">
                  <c:v>-51.96</c:v>
                </c:pt>
                <c:pt idx="3">
                  <c:v>-51.96</c:v>
                </c:pt>
                <c:pt idx="4">
                  <c:v>41.97</c:v>
                </c:pt>
                <c:pt idx="5">
                  <c:v>49.96</c:v>
                </c:pt>
                <c:pt idx="6">
                  <c:v>49.93</c:v>
                </c:pt>
                <c:pt idx="7">
                  <c:v>49.93</c:v>
                </c:pt>
              </c:numCache>
            </c:numRef>
          </c:xVal>
          <c:yVal>
            <c:numRef>
              <c:f>'2. Curva PQ (BESS)'!$G$3:$N$3</c:f>
              <c:numCache>
                <c:formatCode>0.00</c:formatCode>
                <c:ptCount val="8"/>
                <c:pt idx="0">
                  <c:v>0</c:v>
                </c:pt>
                <c:pt idx="1">
                  <c:v>35</c:v>
                </c:pt>
                <c:pt idx="2">
                  <c:v>75</c:v>
                </c:pt>
                <c:pt idx="3">
                  <c:v>105</c:v>
                </c:pt>
                <c:pt idx="4">
                  <c:v>105</c:v>
                </c:pt>
                <c:pt idx="5">
                  <c:v>75</c:v>
                </c:pt>
                <c:pt idx="6">
                  <c:v>35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63-40CC-8A34-AACD59A1E254}"/>
            </c:ext>
          </c:extLst>
        </c:ser>
        <c:ser>
          <c:idx val="5"/>
          <c:order val="1"/>
          <c:tx>
            <c:strRef>
              <c:f>'2. Curva PQ (BESS)'!$E$4</c:f>
              <c:strCache>
                <c:ptCount val="1"/>
                <c:pt idx="0">
                  <c:v>Unidad [MVAr] (0.9Vpu)</c:v>
                </c:pt>
              </c:strCache>
            </c:strRef>
          </c:tx>
          <c:spPr>
            <a:ln>
              <a:solidFill>
                <a:srgbClr val="C0504D">
                  <a:lumMod val="75000"/>
                </a:srgbClr>
              </a:solidFill>
              <a:prstDash val="dash"/>
            </a:ln>
          </c:spPr>
          <c:marker>
            <c:symbol val="none"/>
          </c:marker>
          <c:xVal>
            <c:numRef>
              <c:f>'2. Curva PQ (BESS)'!$G$4:$N$4</c:f>
              <c:numCache>
                <c:formatCode>0.00</c:formatCode>
                <c:ptCount val="8"/>
                <c:pt idx="0">
                  <c:v>-51.98</c:v>
                </c:pt>
                <c:pt idx="1">
                  <c:v>-51.95</c:v>
                </c:pt>
                <c:pt idx="2">
                  <c:v>-51.96</c:v>
                </c:pt>
                <c:pt idx="3">
                  <c:v>-51.96</c:v>
                </c:pt>
                <c:pt idx="4">
                  <c:v>41.97</c:v>
                </c:pt>
                <c:pt idx="5">
                  <c:v>49.96</c:v>
                </c:pt>
                <c:pt idx="6">
                  <c:v>49.93</c:v>
                </c:pt>
                <c:pt idx="7">
                  <c:v>49.93</c:v>
                </c:pt>
              </c:numCache>
            </c:numRef>
          </c:xVal>
          <c:yVal>
            <c:numRef>
              <c:f>'2. Curva PQ (BESS)'!$G$3:$N$3</c:f>
              <c:numCache>
                <c:formatCode>0.00</c:formatCode>
                <c:ptCount val="8"/>
                <c:pt idx="0">
                  <c:v>0</c:v>
                </c:pt>
                <c:pt idx="1">
                  <c:v>35</c:v>
                </c:pt>
                <c:pt idx="2">
                  <c:v>75</c:v>
                </c:pt>
                <c:pt idx="3">
                  <c:v>105</c:v>
                </c:pt>
                <c:pt idx="4">
                  <c:v>105</c:v>
                </c:pt>
                <c:pt idx="5">
                  <c:v>75</c:v>
                </c:pt>
                <c:pt idx="6">
                  <c:v>35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63-40CC-8A34-AACD59A1E254}"/>
            </c:ext>
          </c:extLst>
        </c:ser>
        <c:ser>
          <c:idx val="1"/>
          <c:order val="2"/>
          <c:tx>
            <c:strRef>
              <c:f>'2. Curva PQ (BESS)'!$E$5</c:f>
              <c:strCache>
                <c:ptCount val="1"/>
                <c:pt idx="0">
                  <c:v>Unidad [MVAr] (0.95Vpu)</c:v>
                </c:pt>
              </c:strCache>
            </c:strRef>
          </c:tx>
          <c:spPr>
            <a:ln>
              <a:solidFill>
                <a:srgbClr val="7030A0"/>
              </a:solidFill>
              <a:prstDash val="dash"/>
            </a:ln>
          </c:spPr>
          <c:marker>
            <c:symbol val="none"/>
          </c:marker>
          <c:xVal>
            <c:numRef>
              <c:f>'2. Curva PQ (BESS)'!$G$5:$N$5</c:f>
              <c:numCache>
                <c:formatCode>0.00</c:formatCode>
                <c:ptCount val="8"/>
                <c:pt idx="0">
                  <c:v>-51.98</c:v>
                </c:pt>
                <c:pt idx="1">
                  <c:v>-51.95</c:v>
                </c:pt>
                <c:pt idx="2">
                  <c:v>-51.96</c:v>
                </c:pt>
                <c:pt idx="3">
                  <c:v>-51.96</c:v>
                </c:pt>
                <c:pt idx="4">
                  <c:v>41.97</c:v>
                </c:pt>
                <c:pt idx="5">
                  <c:v>49.96</c:v>
                </c:pt>
                <c:pt idx="6">
                  <c:v>49.93</c:v>
                </c:pt>
                <c:pt idx="7">
                  <c:v>49.93</c:v>
                </c:pt>
              </c:numCache>
            </c:numRef>
          </c:xVal>
          <c:yVal>
            <c:numRef>
              <c:f>'2. Curva PQ (BESS)'!$G$3:$N$3</c:f>
              <c:numCache>
                <c:formatCode>0.00</c:formatCode>
                <c:ptCount val="8"/>
                <c:pt idx="0">
                  <c:v>0</c:v>
                </c:pt>
                <c:pt idx="1">
                  <c:v>35</c:v>
                </c:pt>
                <c:pt idx="2">
                  <c:v>75</c:v>
                </c:pt>
                <c:pt idx="3">
                  <c:v>105</c:v>
                </c:pt>
                <c:pt idx="4">
                  <c:v>105</c:v>
                </c:pt>
                <c:pt idx="5">
                  <c:v>75</c:v>
                </c:pt>
                <c:pt idx="6">
                  <c:v>35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63-40CC-8A34-AACD59A1E254}"/>
            </c:ext>
          </c:extLst>
        </c:ser>
        <c:ser>
          <c:idx val="0"/>
          <c:order val="3"/>
          <c:tx>
            <c:strRef>
              <c:f>'2. Curva PQ (BESS)'!$E$7</c:f>
              <c:strCache>
                <c:ptCount val="1"/>
                <c:pt idx="0">
                  <c:v>Unidad [MVAr] (1.05Vpu)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'2. Curva PQ (BESS)'!$G$7:$N$7</c:f>
              <c:numCache>
                <c:formatCode>0.00</c:formatCode>
                <c:ptCount val="8"/>
                <c:pt idx="0">
                  <c:v>-51.98</c:v>
                </c:pt>
                <c:pt idx="1">
                  <c:v>-51.95</c:v>
                </c:pt>
                <c:pt idx="2">
                  <c:v>-51.96</c:v>
                </c:pt>
                <c:pt idx="3">
                  <c:v>-51.96</c:v>
                </c:pt>
                <c:pt idx="4">
                  <c:v>41.97</c:v>
                </c:pt>
                <c:pt idx="5">
                  <c:v>49.96</c:v>
                </c:pt>
                <c:pt idx="6">
                  <c:v>49.93</c:v>
                </c:pt>
                <c:pt idx="7">
                  <c:v>49.93</c:v>
                </c:pt>
              </c:numCache>
            </c:numRef>
          </c:xVal>
          <c:yVal>
            <c:numRef>
              <c:f>'2. Curva PQ (BESS)'!$G$3:$N$3</c:f>
              <c:numCache>
                <c:formatCode>0.00</c:formatCode>
                <c:ptCount val="8"/>
                <c:pt idx="0">
                  <c:v>0</c:v>
                </c:pt>
                <c:pt idx="1">
                  <c:v>35</c:v>
                </c:pt>
                <c:pt idx="2">
                  <c:v>75</c:v>
                </c:pt>
                <c:pt idx="3">
                  <c:v>105</c:v>
                </c:pt>
                <c:pt idx="4">
                  <c:v>105</c:v>
                </c:pt>
                <c:pt idx="5">
                  <c:v>75</c:v>
                </c:pt>
                <c:pt idx="6">
                  <c:v>35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D63-40CC-8A34-AACD59A1E254}"/>
            </c:ext>
          </c:extLst>
        </c:ser>
        <c:ser>
          <c:idx val="3"/>
          <c:order val="4"/>
          <c:tx>
            <c:strRef>
              <c:f>'2. Curva PQ (BESS)'!$E$8</c:f>
              <c:strCache>
                <c:ptCount val="1"/>
                <c:pt idx="0">
                  <c:v>Unidad [MVAr] (1.1Vpu)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none"/>
          </c:marker>
          <c:xVal>
            <c:numRef>
              <c:f>'2. Curva PQ (BESS)'!$G$8:$N$8</c:f>
              <c:numCache>
                <c:formatCode>0.00</c:formatCode>
                <c:ptCount val="8"/>
                <c:pt idx="0">
                  <c:v>-51.98</c:v>
                </c:pt>
                <c:pt idx="1">
                  <c:v>-51.95</c:v>
                </c:pt>
                <c:pt idx="2">
                  <c:v>-51.96</c:v>
                </c:pt>
                <c:pt idx="3">
                  <c:v>-51.96</c:v>
                </c:pt>
                <c:pt idx="4">
                  <c:v>41.97</c:v>
                </c:pt>
                <c:pt idx="5">
                  <c:v>49.96</c:v>
                </c:pt>
                <c:pt idx="6">
                  <c:v>49.93</c:v>
                </c:pt>
                <c:pt idx="7">
                  <c:v>49.93</c:v>
                </c:pt>
              </c:numCache>
            </c:numRef>
          </c:xVal>
          <c:yVal>
            <c:numRef>
              <c:f>'2. Curva PQ (BESS)'!$G$3:$N$3</c:f>
              <c:numCache>
                <c:formatCode>0.00</c:formatCode>
                <c:ptCount val="8"/>
                <c:pt idx="0">
                  <c:v>0</c:v>
                </c:pt>
                <c:pt idx="1">
                  <c:v>35</c:v>
                </c:pt>
                <c:pt idx="2">
                  <c:v>75</c:v>
                </c:pt>
                <c:pt idx="3">
                  <c:v>105</c:v>
                </c:pt>
                <c:pt idx="4">
                  <c:v>105</c:v>
                </c:pt>
                <c:pt idx="5">
                  <c:v>75</c:v>
                </c:pt>
                <c:pt idx="6">
                  <c:v>35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D63-40CC-8A34-AACD59A1E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97536"/>
        <c:axId val="62120320"/>
      </c:scatterChart>
      <c:valAx>
        <c:axId val="60897536"/>
        <c:scaling>
          <c:orientation val="minMax"/>
          <c:max val="8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Potencia</a:t>
                </a:r>
                <a:r>
                  <a:rPr lang="es-ES" sz="1100" baseline="0"/>
                  <a:t> Reactiva [MVAr]</a:t>
                </a:r>
                <a:endParaRPr lang="es-ES" sz="1100"/>
              </a:p>
            </c:rich>
          </c:tx>
          <c:layout>
            <c:manualLayout>
              <c:xMode val="edge"/>
              <c:yMode val="edge"/>
              <c:x val="0.41245959846506886"/>
              <c:y val="0.9042472244658637"/>
            </c:manualLayout>
          </c:layout>
          <c:overlay val="0"/>
        </c:title>
        <c:numFmt formatCode="0" sourceLinked="0"/>
        <c:majorTickMark val="out"/>
        <c:minorTickMark val="none"/>
        <c:tickLblPos val="low"/>
        <c:crossAx val="62120320"/>
        <c:crosses val="autoZero"/>
        <c:crossBetween val="midCat"/>
      </c:valAx>
      <c:valAx>
        <c:axId val="62120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Potencia Activa</a:t>
                </a:r>
                <a:r>
                  <a:rPr lang="en-US" sz="1100" baseline="0"/>
                  <a:t> </a:t>
                </a:r>
                <a:r>
                  <a:rPr lang="en-US" sz="1100"/>
                  <a:t> [MW]</a:t>
                </a:r>
              </a:p>
            </c:rich>
          </c:tx>
          <c:layout>
            <c:manualLayout>
              <c:xMode val="edge"/>
              <c:yMode val="edge"/>
              <c:x val="1.1778834907314071E-2"/>
              <c:y val="0.3253854986876655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0897536"/>
        <c:crosses val="autoZero"/>
        <c:crossBetween val="midCat"/>
        <c:majorUnit val="20"/>
        <c:minorUnit val="10"/>
      </c:valAx>
    </c:plotArea>
    <c:legend>
      <c:legendPos val="b"/>
      <c:layout>
        <c:manualLayout>
          <c:xMode val="edge"/>
          <c:yMode val="edge"/>
          <c:x val="0.11100720983038347"/>
          <c:y val="0.94555992304322634"/>
          <c:w val="0.86490881600440195"/>
          <c:h val="5.444000635835513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Diagrama</a:t>
            </a:r>
            <a:r>
              <a:rPr lang="es-ES" baseline="0"/>
              <a:t> P-Q</a:t>
            </a: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1385989720215247E-2"/>
          <c:y val="7.3147801796496756E-2"/>
          <c:w val="0.94163881963667795"/>
          <c:h val="0.80606980621431645"/>
        </c:manualLayout>
      </c:layout>
      <c:scatterChart>
        <c:scatterStyle val="lineMarker"/>
        <c:varyColors val="0"/>
        <c:ser>
          <c:idx val="10"/>
          <c:order val="0"/>
          <c:tx>
            <c:strRef>
              <c:f>'2. Curva PQ (PFV+BESS)'!$E$6</c:f>
              <c:strCache>
                <c:ptCount val="1"/>
                <c:pt idx="0">
                  <c:v>Unidad [MVAr] (1 Vpu)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 Curva PQ (PFV+BESS)'!$G$6:$N$6</c:f>
              <c:numCache>
                <c:formatCode>0.00</c:formatCode>
                <c:ptCount val="8"/>
                <c:pt idx="0">
                  <c:v>-51.94</c:v>
                </c:pt>
                <c:pt idx="1">
                  <c:v>-51.95</c:v>
                </c:pt>
                <c:pt idx="2">
                  <c:v>-51.95</c:v>
                </c:pt>
                <c:pt idx="3">
                  <c:v>-51.96</c:v>
                </c:pt>
                <c:pt idx="4">
                  <c:v>41.97</c:v>
                </c:pt>
                <c:pt idx="5">
                  <c:v>41.97</c:v>
                </c:pt>
                <c:pt idx="6">
                  <c:v>41.95</c:v>
                </c:pt>
                <c:pt idx="7">
                  <c:v>41.94</c:v>
                </c:pt>
              </c:numCache>
            </c:numRef>
          </c:xVal>
          <c:yVal>
            <c:numRef>
              <c:f>'2. Curva PQ (PFV+BESS)'!$G$3:$N$3</c:f>
              <c:numCache>
                <c:formatCode>0.00</c:formatCode>
                <c:ptCount val="8"/>
                <c:pt idx="0">
                  <c:v>1</c:v>
                </c:pt>
                <c:pt idx="1">
                  <c:v>30</c:v>
                </c:pt>
                <c:pt idx="2">
                  <c:v>70</c:v>
                </c:pt>
                <c:pt idx="3">
                  <c:v>105</c:v>
                </c:pt>
                <c:pt idx="4">
                  <c:v>105</c:v>
                </c:pt>
                <c:pt idx="5">
                  <c:v>70</c:v>
                </c:pt>
                <c:pt idx="6">
                  <c:v>30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D1-4E14-B015-5224C747D06A}"/>
            </c:ext>
          </c:extLst>
        </c:ser>
        <c:ser>
          <c:idx val="5"/>
          <c:order val="1"/>
          <c:tx>
            <c:strRef>
              <c:f>'2. Curva PQ (PFV+BESS)'!$E$4</c:f>
              <c:strCache>
                <c:ptCount val="1"/>
                <c:pt idx="0">
                  <c:v>Unidad [MVAr] (0.9Vpu)</c:v>
                </c:pt>
              </c:strCache>
            </c:strRef>
          </c:tx>
          <c:spPr>
            <a:ln>
              <a:solidFill>
                <a:srgbClr val="C0504D">
                  <a:lumMod val="75000"/>
                </a:srgbClr>
              </a:solidFill>
              <a:prstDash val="dash"/>
            </a:ln>
          </c:spPr>
          <c:marker>
            <c:symbol val="none"/>
          </c:marker>
          <c:xVal>
            <c:numRef>
              <c:f>'2. Curva PQ (PFV+BESS)'!$G$4:$N$4</c:f>
              <c:numCache>
                <c:formatCode>0.00</c:formatCode>
                <c:ptCount val="8"/>
                <c:pt idx="0">
                  <c:v>-51.94</c:v>
                </c:pt>
                <c:pt idx="1">
                  <c:v>-51.95</c:v>
                </c:pt>
                <c:pt idx="2">
                  <c:v>-51.95</c:v>
                </c:pt>
                <c:pt idx="3">
                  <c:v>-51.96</c:v>
                </c:pt>
                <c:pt idx="4">
                  <c:v>41.97</c:v>
                </c:pt>
                <c:pt idx="5">
                  <c:v>41.97</c:v>
                </c:pt>
                <c:pt idx="6">
                  <c:v>41.95</c:v>
                </c:pt>
                <c:pt idx="7">
                  <c:v>41.94</c:v>
                </c:pt>
              </c:numCache>
            </c:numRef>
          </c:xVal>
          <c:yVal>
            <c:numRef>
              <c:f>'2. Curva PQ (PFV+BESS)'!$G$3:$N$3</c:f>
              <c:numCache>
                <c:formatCode>0.00</c:formatCode>
                <c:ptCount val="8"/>
                <c:pt idx="0">
                  <c:v>1</c:v>
                </c:pt>
                <c:pt idx="1">
                  <c:v>30</c:v>
                </c:pt>
                <c:pt idx="2">
                  <c:v>70</c:v>
                </c:pt>
                <c:pt idx="3">
                  <c:v>105</c:v>
                </c:pt>
                <c:pt idx="4">
                  <c:v>105</c:v>
                </c:pt>
                <c:pt idx="5">
                  <c:v>70</c:v>
                </c:pt>
                <c:pt idx="6">
                  <c:v>30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D1-4E14-B015-5224C747D06A}"/>
            </c:ext>
          </c:extLst>
        </c:ser>
        <c:ser>
          <c:idx val="1"/>
          <c:order val="2"/>
          <c:tx>
            <c:strRef>
              <c:f>'2. Curva PQ (PFV+BESS)'!$E$5</c:f>
              <c:strCache>
                <c:ptCount val="1"/>
                <c:pt idx="0">
                  <c:v>Unidad [MVAr] (0.95Vpu)</c:v>
                </c:pt>
              </c:strCache>
            </c:strRef>
          </c:tx>
          <c:spPr>
            <a:ln>
              <a:solidFill>
                <a:srgbClr val="7030A0"/>
              </a:solidFill>
              <a:prstDash val="dash"/>
            </a:ln>
          </c:spPr>
          <c:marker>
            <c:symbol val="none"/>
          </c:marker>
          <c:xVal>
            <c:numRef>
              <c:f>'2. Curva PQ (PFV+BESS)'!$G$5:$N$5</c:f>
              <c:numCache>
                <c:formatCode>0.00</c:formatCode>
                <c:ptCount val="8"/>
                <c:pt idx="0">
                  <c:v>-51.94</c:v>
                </c:pt>
                <c:pt idx="1">
                  <c:v>-51.95</c:v>
                </c:pt>
                <c:pt idx="2">
                  <c:v>-51.95</c:v>
                </c:pt>
                <c:pt idx="3">
                  <c:v>-51.96</c:v>
                </c:pt>
                <c:pt idx="4">
                  <c:v>41.97</c:v>
                </c:pt>
                <c:pt idx="5">
                  <c:v>41.97</c:v>
                </c:pt>
                <c:pt idx="6">
                  <c:v>41.95</c:v>
                </c:pt>
                <c:pt idx="7">
                  <c:v>41.94</c:v>
                </c:pt>
              </c:numCache>
            </c:numRef>
          </c:xVal>
          <c:yVal>
            <c:numRef>
              <c:f>'2. Curva PQ (PFV+BESS)'!$G$3:$N$3</c:f>
              <c:numCache>
                <c:formatCode>0.00</c:formatCode>
                <c:ptCount val="8"/>
                <c:pt idx="0">
                  <c:v>1</c:v>
                </c:pt>
                <c:pt idx="1">
                  <c:v>30</c:v>
                </c:pt>
                <c:pt idx="2">
                  <c:v>70</c:v>
                </c:pt>
                <c:pt idx="3">
                  <c:v>105</c:v>
                </c:pt>
                <c:pt idx="4">
                  <c:v>105</c:v>
                </c:pt>
                <c:pt idx="5">
                  <c:v>70</c:v>
                </c:pt>
                <c:pt idx="6">
                  <c:v>30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D1-4E14-B015-5224C747D06A}"/>
            </c:ext>
          </c:extLst>
        </c:ser>
        <c:ser>
          <c:idx val="0"/>
          <c:order val="3"/>
          <c:tx>
            <c:strRef>
              <c:f>'2. Curva PQ (PFV+BESS)'!$E$7</c:f>
              <c:strCache>
                <c:ptCount val="1"/>
                <c:pt idx="0">
                  <c:v>Unidad [MVAr] (1.05Vpu)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'2. Curva PQ (PFV+BESS)'!$G$7:$N$7</c:f>
              <c:numCache>
                <c:formatCode>0.00</c:formatCode>
                <c:ptCount val="8"/>
                <c:pt idx="0">
                  <c:v>-51.94</c:v>
                </c:pt>
                <c:pt idx="1">
                  <c:v>-51.95</c:v>
                </c:pt>
                <c:pt idx="2">
                  <c:v>-51.95</c:v>
                </c:pt>
                <c:pt idx="3">
                  <c:v>-51.96</c:v>
                </c:pt>
                <c:pt idx="4">
                  <c:v>41.97</c:v>
                </c:pt>
                <c:pt idx="5">
                  <c:v>41.97</c:v>
                </c:pt>
                <c:pt idx="6">
                  <c:v>41.95</c:v>
                </c:pt>
                <c:pt idx="7">
                  <c:v>41.94</c:v>
                </c:pt>
              </c:numCache>
            </c:numRef>
          </c:xVal>
          <c:yVal>
            <c:numRef>
              <c:f>'2. Curva PQ (PFV+BESS)'!$G$3:$N$3</c:f>
              <c:numCache>
                <c:formatCode>0.00</c:formatCode>
                <c:ptCount val="8"/>
                <c:pt idx="0">
                  <c:v>1</c:v>
                </c:pt>
                <c:pt idx="1">
                  <c:v>30</c:v>
                </c:pt>
                <c:pt idx="2">
                  <c:v>70</c:v>
                </c:pt>
                <c:pt idx="3">
                  <c:v>105</c:v>
                </c:pt>
                <c:pt idx="4">
                  <c:v>105</c:v>
                </c:pt>
                <c:pt idx="5">
                  <c:v>70</c:v>
                </c:pt>
                <c:pt idx="6">
                  <c:v>30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2D1-4E14-B015-5224C747D06A}"/>
            </c:ext>
          </c:extLst>
        </c:ser>
        <c:ser>
          <c:idx val="3"/>
          <c:order val="4"/>
          <c:tx>
            <c:strRef>
              <c:f>'2. Curva PQ (PFV+BESS)'!$E$8</c:f>
              <c:strCache>
                <c:ptCount val="1"/>
                <c:pt idx="0">
                  <c:v>Unidad [MVAr] (1.1Vpu)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none"/>
          </c:marker>
          <c:xVal>
            <c:numRef>
              <c:f>'2. Curva PQ (PFV+BESS)'!$G$8:$N$8</c:f>
              <c:numCache>
                <c:formatCode>0.00</c:formatCode>
                <c:ptCount val="8"/>
                <c:pt idx="0">
                  <c:v>-51.94</c:v>
                </c:pt>
                <c:pt idx="1">
                  <c:v>-51.95</c:v>
                </c:pt>
                <c:pt idx="2">
                  <c:v>-51.95</c:v>
                </c:pt>
                <c:pt idx="3">
                  <c:v>-51.96</c:v>
                </c:pt>
                <c:pt idx="4">
                  <c:v>41.97</c:v>
                </c:pt>
                <c:pt idx="5">
                  <c:v>41.97</c:v>
                </c:pt>
                <c:pt idx="6">
                  <c:v>41.95</c:v>
                </c:pt>
                <c:pt idx="7">
                  <c:v>41.94</c:v>
                </c:pt>
              </c:numCache>
            </c:numRef>
          </c:xVal>
          <c:yVal>
            <c:numRef>
              <c:f>'2. Curva PQ (PFV+BESS)'!$G$3:$N$3</c:f>
              <c:numCache>
                <c:formatCode>0.00</c:formatCode>
                <c:ptCount val="8"/>
                <c:pt idx="0">
                  <c:v>1</c:v>
                </c:pt>
                <c:pt idx="1">
                  <c:v>30</c:v>
                </c:pt>
                <c:pt idx="2">
                  <c:v>70</c:v>
                </c:pt>
                <c:pt idx="3">
                  <c:v>105</c:v>
                </c:pt>
                <c:pt idx="4">
                  <c:v>105</c:v>
                </c:pt>
                <c:pt idx="5">
                  <c:v>70</c:v>
                </c:pt>
                <c:pt idx="6">
                  <c:v>30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2D1-4E14-B015-5224C747D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97536"/>
        <c:axId val="62120320"/>
      </c:scatterChart>
      <c:valAx>
        <c:axId val="60897536"/>
        <c:scaling>
          <c:orientation val="minMax"/>
          <c:max val="8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Potencia</a:t>
                </a:r>
                <a:r>
                  <a:rPr lang="es-ES" sz="1100" baseline="0"/>
                  <a:t> Reactiva [MVAr]</a:t>
                </a:r>
                <a:endParaRPr lang="es-ES" sz="1100"/>
              </a:p>
            </c:rich>
          </c:tx>
          <c:layout>
            <c:manualLayout>
              <c:xMode val="edge"/>
              <c:yMode val="edge"/>
              <c:x val="0.41245959846506886"/>
              <c:y val="0.9042472244658637"/>
            </c:manualLayout>
          </c:layout>
          <c:overlay val="0"/>
        </c:title>
        <c:numFmt formatCode="0" sourceLinked="0"/>
        <c:majorTickMark val="out"/>
        <c:minorTickMark val="none"/>
        <c:tickLblPos val="low"/>
        <c:crossAx val="62120320"/>
        <c:crosses val="autoZero"/>
        <c:crossBetween val="midCat"/>
      </c:valAx>
      <c:valAx>
        <c:axId val="62120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Potencia Activa</a:t>
                </a:r>
                <a:r>
                  <a:rPr lang="en-US" sz="1100" baseline="0"/>
                  <a:t> </a:t>
                </a:r>
                <a:r>
                  <a:rPr lang="en-US" sz="1100"/>
                  <a:t> [MW]</a:t>
                </a:r>
              </a:p>
            </c:rich>
          </c:tx>
          <c:layout>
            <c:manualLayout>
              <c:xMode val="edge"/>
              <c:yMode val="edge"/>
              <c:x val="1.1778834907314071E-2"/>
              <c:y val="0.3253854986876655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0897536"/>
        <c:crosses val="autoZero"/>
        <c:crossBetween val="midCat"/>
        <c:majorUnit val="20"/>
        <c:minorUnit val="10"/>
      </c:valAx>
    </c:plotArea>
    <c:legend>
      <c:legendPos val="b"/>
      <c:layout>
        <c:manualLayout>
          <c:xMode val="edge"/>
          <c:yMode val="edge"/>
          <c:x val="0.11100720983038347"/>
          <c:y val="0.94555992304322634"/>
          <c:w val="0.86490881600440195"/>
          <c:h val="5.444000635835513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402772</xdr:colOff>
      <xdr:row>10</xdr:row>
      <xdr:rowOff>34809</xdr:rowOff>
    </xdr:from>
    <xdr:to>
      <xdr:col>10</xdr:col>
      <xdr:colOff>152400</xdr:colOff>
      <xdr:row>47</xdr:row>
      <xdr:rowOff>108856</xdr:rowOff>
    </xdr:to>
    <xdr:graphicFrame macro="">
      <xdr:nvGraphicFramePr>
        <xdr:cNvPr id="12" name="11 Gráfico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22860</xdr:colOff>
      <xdr:row>24</xdr:row>
      <xdr:rowOff>137160</xdr:rowOff>
    </xdr:from>
    <xdr:to>
      <xdr:col>19</xdr:col>
      <xdr:colOff>533179</xdr:colOff>
      <xdr:row>43</xdr:row>
      <xdr:rowOff>167640</xdr:rowOff>
    </xdr:to>
    <xdr:pic>
      <xdr:nvPicPr>
        <xdr:cNvPr id="13" name="Picture 2">
          <a:extLst>
            <a:ext uri="{FF2B5EF4-FFF2-40B4-BE49-F238E27FC236}">
              <a16:creationId xmlns:a16="http://schemas.microsoft.com/office/drawing/2014/main" id="{4EC2FBD0-5F04-4AA1-BBE5-66E41AFAD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19900" y="5158740"/>
          <a:ext cx="5461141" cy="3505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402772</xdr:colOff>
      <xdr:row>10</xdr:row>
      <xdr:rowOff>34809</xdr:rowOff>
    </xdr:from>
    <xdr:to>
      <xdr:col>10</xdr:col>
      <xdr:colOff>152400</xdr:colOff>
      <xdr:row>47</xdr:row>
      <xdr:rowOff>108856</xdr:rowOff>
    </xdr:to>
    <xdr:graphicFrame macro="">
      <xdr:nvGraphicFramePr>
        <xdr:cNvPr id="2" name="11 Gráfico">
          <a:extLst>
            <a:ext uri="{FF2B5EF4-FFF2-40B4-BE49-F238E27FC236}">
              <a16:creationId xmlns:a16="http://schemas.microsoft.com/office/drawing/2014/main" id="{0E5F1E6B-BEAC-4F26-99C7-D640DA9D9A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22860</xdr:colOff>
      <xdr:row>24</xdr:row>
      <xdr:rowOff>137160</xdr:rowOff>
    </xdr:from>
    <xdr:to>
      <xdr:col>19</xdr:col>
      <xdr:colOff>533179</xdr:colOff>
      <xdr:row>43</xdr:row>
      <xdr:rowOff>167640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D8B5C12-796F-4DE0-B606-D72A13AE4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614910" y="4861560"/>
          <a:ext cx="5320444" cy="36499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402772</xdr:colOff>
      <xdr:row>10</xdr:row>
      <xdr:rowOff>34809</xdr:rowOff>
    </xdr:from>
    <xdr:to>
      <xdr:col>10</xdr:col>
      <xdr:colOff>152400</xdr:colOff>
      <xdr:row>47</xdr:row>
      <xdr:rowOff>108856</xdr:rowOff>
    </xdr:to>
    <xdr:graphicFrame macro="">
      <xdr:nvGraphicFramePr>
        <xdr:cNvPr id="2" name="11 Gráfico">
          <a:extLst>
            <a:ext uri="{FF2B5EF4-FFF2-40B4-BE49-F238E27FC236}">
              <a16:creationId xmlns:a16="http://schemas.microsoft.com/office/drawing/2014/main" id="{5E2BDFD3-5B09-4150-9D62-B5E7E21788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22860</xdr:colOff>
      <xdr:row>24</xdr:row>
      <xdr:rowOff>137160</xdr:rowOff>
    </xdr:from>
    <xdr:to>
      <xdr:col>19</xdr:col>
      <xdr:colOff>533179</xdr:colOff>
      <xdr:row>43</xdr:row>
      <xdr:rowOff>167640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4F55BB-7C69-4F10-A4C5-53FBD6808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614910" y="4861560"/>
          <a:ext cx="5320444" cy="3649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44"/>
  <sheetViews>
    <sheetView showGridLines="0" zoomScale="85" zoomScaleNormal="85" workbookViewId="0">
      <selection activeCell="N12" sqref="N12"/>
    </sheetView>
  </sheetViews>
  <sheetFormatPr baseColWidth="10" defaultRowHeight="15" x14ac:dyDescent="0.25"/>
  <cols>
    <col min="1" max="1" width="6.140625" customWidth="1"/>
    <col min="2" max="2" width="22.5703125" customWidth="1"/>
    <col min="3" max="3" width="16.140625" bestFit="1" customWidth="1"/>
    <col min="4" max="4" width="3.42578125" customWidth="1"/>
    <col min="5" max="5" width="47.42578125" customWidth="1"/>
    <col min="6" max="6" width="14.42578125" customWidth="1"/>
    <col min="7" max="9" width="7.42578125" bestFit="1" customWidth="1"/>
    <col min="10" max="10" width="7.42578125" customWidth="1"/>
    <col min="11" max="13" width="7.42578125" bestFit="1" customWidth="1"/>
    <col min="14" max="14" width="7.85546875" bestFit="1" customWidth="1"/>
    <col min="15" max="15" width="7.42578125" bestFit="1" customWidth="1"/>
    <col min="17" max="17" width="14.140625" bestFit="1" customWidth="1"/>
    <col min="18" max="18" width="46.5703125" bestFit="1" customWidth="1"/>
    <col min="20" max="20" width="9.42578125" customWidth="1"/>
    <col min="21" max="21" width="1.42578125" customWidth="1"/>
  </cols>
  <sheetData>
    <row r="2" spans="2:21" ht="15.75" thickBot="1" x14ac:dyDescent="0.3"/>
    <row r="3" spans="2:21" ht="15.75" thickBot="1" x14ac:dyDescent="0.3">
      <c r="B3" s="42" t="s">
        <v>30</v>
      </c>
      <c r="C3" s="43" t="s">
        <v>40</v>
      </c>
      <c r="E3" s="17" t="s">
        <v>18</v>
      </c>
      <c r="F3" s="32" t="s">
        <v>19</v>
      </c>
      <c r="G3" s="36">
        <v>1</v>
      </c>
      <c r="H3" s="25">
        <v>30</v>
      </c>
      <c r="I3" s="25">
        <v>55</v>
      </c>
      <c r="J3" s="25">
        <v>85</v>
      </c>
      <c r="K3" s="18">
        <f>+J3</f>
        <v>85</v>
      </c>
      <c r="L3" s="19">
        <f>I3</f>
        <v>55</v>
      </c>
      <c r="M3" s="19">
        <f>+H3</f>
        <v>30</v>
      </c>
      <c r="N3" s="20">
        <f>+G3</f>
        <v>1</v>
      </c>
      <c r="O3" s="21">
        <f>+G3</f>
        <v>1</v>
      </c>
      <c r="Q3" s="53" t="s">
        <v>0</v>
      </c>
      <c r="R3" s="54"/>
      <c r="S3" s="54"/>
      <c r="T3" s="54"/>
      <c r="U3" s="55"/>
    </row>
    <row r="4" spans="2:21" x14ac:dyDescent="0.25">
      <c r="B4" s="38" t="s">
        <v>31</v>
      </c>
      <c r="C4" s="39" t="s">
        <v>40</v>
      </c>
      <c r="E4" s="22" t="s">
        <v>33</v>
      </c>
      <c r="F4" s="33" t="s">
        <v>20</v>
      </c>
      <c r="G4" s="45">
        <v>-51.94</v>
      </c>
      <c r="H4" s="45">
        <v>-51.95</v>
      </c>
      <c r="I4" s="45">
        <v>-51.95</v>
      </c>
      <c r="J4" s="45">
        <v>-51.96</v>
      </c>
      <c r="K4" s="45">
        <v>44.96</v>
      </c>
      <c r="L4" s="45">
        <v>44.96</v>
      </c>
      <c r="M4" s="45">
        <v>44.95</v>
      </c>
      <c r="N4" s="45">
        <v>44.94</v>
      </c>
      <c r="O4" s="21">
        <f>+G4</f>
        <v>-51.94</v>
      </c>
      <c r="Q4" s="56"/>
      <c r="R4" s="57"/>
      <c r="S4" s="57"/>
      <c r="T4" s="57"/>
      <c r="U4" s="58"/>
    </row>
    <row r="5" spans="2:21" x14ac:dyDescent="0.25">
      <c r="B5" s="38" t="s">
        <v>29</v>
      </c>
      <c r="C5" s="49" t="s">
        <v>32</v>
      </c>
      <c r="E5" s="23" t="s">
        <v>34</v>
      </c>
      <c r="F5" s="34" t="s">
        <v>21</v>
      </c>
      <c r="G5" s="29">
        <v>-51.94</v>
      </c>
      <c r="H5" s="29">
        <v>-51.95</v>
      </c>
      <c r="I5" s="29">
        <v>-51.95</v>
      </c>
      <c r="J5" s="29">
        <v>-51.96</v>
      </c>
      <c r="K5" s="29">
        <v>44.96</v>
      </c>
      <c r="L5" s="29">
        <v>44.96</v>
      </c>
      <c r="M5" s="29">
        <v>44.95</v>
      </c>
      <c r="N5" s="29">
        <v>44.94</v>
      </c>
      <c r="O5" s="21">
        <f>+G5</f>
        <v>-51.94</v>
      </c>
      <c r="Q5" s="59" t="s">
        <v>1</v>
      </c>
      <c r="R5" s="60"/>
      <c r="S5" s="60"/>
      <c r="T5" s="60"/>
      <c r="U5" s="61"/>
    </row>
    <row r="6" spans="2:21" x14ac:dyDescent="0.25">
      <c r="B6" s="38" t="s">
        <v>5</v>
      </c>
      <c r="C6" s="39">
        <v>105</v>
      </c>
      <c r="E6" s="24" t="s">
        <v>35</v>
      </c>
      <c r="F6" s="35" t="s">
        <v>28</v>
      </c>
      <c r="G6" s="37">
        <v>-51.94</v>
      </c>
      <c r="H6" s="37">
        <v>-51.95</v>
      </c>
      <c r="I6" s="37">
        <v>-51.95</v>
      </c>
      <c r="J6" s="37">
        <v>-51.96</v>
      </c>
      <c r="K6" s="28">
        <v>44.96</v>
      </c>
      <c r="L6" s="28">
        <v>44.96</v>
      </c>
      <c r="M6" s="28">
        <v>44.95</v>
      </c>
      <c r="N6" s="28">
        <v>44.94</v>
      </c>
      <c r="O6" s="26"/>
      <c r="Q6" s="59"/>
      <c r="R6" s="60"/>
      <c r="S6" s="60"/>
      <c r="T6" s="60"/>
      <c r="U6" s="61"/>
    </row>
    <row r="7" spans="2:21" x14ac:dyDescent="0.25">
      <c r="B7" s="38" t="s">
        <v>3</v>
      </c>
      <c r="C7" s="40">
        <v>0</v>
      </c>
      <c r="E7" s="23" t="s">
        <v>37</v>
      </c>
      <c r="F7" s="34" t="s">
        <v>22</v>
      </c>
      <c r="G7" s="29">
        <v>-51.94</v>
      </c>
      <c r="H7" s="29">
        <v>-51.95</v>
      </c>
      <c r="I7" s="29">
        <v>-51.95</v>
      </c>
      <c r="J7" s="29">
        <v>-51.96</v>
      </c>
      <c r="K7" s="29">
        <v>44.96</v>
      </c>
      <c r="L7" s="29">
        <v>44.96</v>
      </c>
      <c r="M7" s="29">
        <v>44.95</v>
      </c>
      <c r="N7" s="29">
        <v>44.94</v>
      </c>
      <c r="O7" s="21">
        <f>+G7</f>
        <v>-51.94</v>
      </c>
      <c r="Q7" s="1"/>
      <c r="R7" s="2"/>
      <c r="S7" s="2"/>
      <c r="T7" s="2"/>
      <c r="U7" s="3"/>
    </row>
    <row r="8" spans="2:21" ht="16.350000000000001" customHeight="1" thickBot="1" x14ac:dyDescent="0.3">
      <c r="B8" s="38" t="s">
        <v>7</v>
      </c>
      <c r="C8" s="40">
        <v>220</v>
      </c>
      <c r="E8" s="46" t="s">
        <v>36</v>
      </c>
      <c r="F8" s="47" t="s">
        <v>23</v>
      </c>
      <c r="G8" s="48">
        <v>-51.94</v>
      </c>
      <c r="H8" s="48">
        <v>-51.95</v>
      </c>
      <c r="I8" s="48">
        <v>-51.95</v>
      </c>
      <c r="J8" s="48">
        <v>-51.96</v>
      </c>
      <c r="K8" s="48">
        <v>44.96</v>
      </c>
      <c r="L8" s="48">
        <v>44.96</v>
      </c>
      <c r="M8" s="48">
        <v>44.95</v>
      </c>
      <c r="N8" s="48">
        <v>44.94</v>
      </c>
      <c r="O8" s="21">
        <f>+G8</f>
        <v>-51.94</v>
      </c>
      <c r="Q8" s="4" t="s">
        <v>2</v>
      </c>
      <c r="R8" s="62" t="s">
        <v>3</v>
      </c>
      <c r="S8" s="62"/>
      <c r="T8" s="62"/>
      <c r="U8" s="63"/>
    </row>
    <row r="9" spans="2:21" ht="15.75" thickBot="1" x14ac:dyDescent="0.3">
      <c r="B9" s="41" t="s">
        <v>27</v>
      </c>
      <c r="C9" s="44"/>
      <c r="Q9" s="5" t="s">
        <v>4</v>
      </c>
      <c r="R9" s="64" t="s">
        <v>5</v>
      </c>
      <c r="S9" s="64"/>
      <c r="T9" s="64"/>
      <c r="U9" s="65"/>
    </row>
    <row r="10" spans="2:21" x14ac:dyDescent="0.25">
      <c r="Q10" s="4" t="s">
        <v>6</v>
      </c>
      <c r="R10" s="62" t="s">
        <v>7</v>
      </c>
      <c r="S10" s="62"/>
      <c r="T10" s="62"/>
      <c r="U10" s="63"/>
    </row>
    <row r="11" spans="2:21" x14ac:dyDescent="0.25">
      <c r="Q11" s="4" t="s">
        <v>24</v>
      </c>
      <c r="R11" s="62" t="s">
        <v>26</v>
      </c>
      <c r="S11" s="62"/>
      <c r="T11" s="62"/>
      <c r="U11" s="63"/>
    </row>
    <row r="12" spans="2:21" x14ac:dyDescent="0.25">
      <c r="Q12" s="6" t="s">
        <v>8</v>
      </c>
      <c r="R12" s="66" t="s">
        <v>9</v>
      </c>
      <c r="S12" s="66"/>
      <c r="T12" s="66"/>
      <c r="U12" s="67"/>
    </row>
    <row r="13" spans="2:21" x14ac:dyDescent="0.25">
      <c r="Q13" s="7" t="s">
        <v>10</v>
      </c>
      <c r="R13" s="68" t="s">
        <v>25</v>
      </c>
      <c r="S13" s="69"/>
      <c r="T13" s="69"/>
      <c r="U13" s="70"/>
    </row>
    <row r="14" spans="2:21" x14ac:dyDescent="0.25">
      <c r="Q14" s="72"/>
      <c r="R14" s="68"/>
      <c r="S14" s="68"/>
      <c r="T14" s="68"/>
      <c r="U14" s="71"/>
    </row>
    <row r="15" spans="2:21" ht="18" x14ac:dyDescent="0.35">
      <c r="Q15" s="73"/>
      <c r="R15" s="8" t="s">
        <v>11</v>
      </c>
      <c r="S15" s="8"/>
      <c r="T15" s="8"/>
      <c r="U15" s="9"/>
    </row>
    <row r="16" spans="2:21" x14ac:dyDescent="0.25">
      <c r="Q16" s="10" t="s">
        <v>12</v>
      </c>
      <c r="R16" s="69" t="s">
        <v>13</v>
      </c>
      <c r="S16" s="69"/>
      <c r="T16" s="69"/>
      <c r="U16" s="70"/>
    </row>
    <row r="17" spans="5:24" x14ac:dyDescent="0.25">
      <c r="Q17" s="7"/>
      <c r="R17" s="68"/>
      <c r="S17" s="68"/>
      <c r="T17" s="68"/>
      <c r="U17" s="71"/>
    </row>
    <row r="18" spans="5:24" ht="18" x14ac:dyDescent="0.35">
      <c r="Q18" s="11"/>
      <c r="R18" s="8" t="s">
        <v>14</v>
      </c>
      <c r="S18" s="8"/>
      <c r="T18" s="8"/>
      <c r="U18" s="9"/>
    </row>
    <row r="19" spans="5:24" x14ac:dyDescent="0.25">
      <c r="Q19" s="10" t="s">
        <v>15</v>
      </c>
      <c r="R19" s="69" t="s">
        <v>13</v>
      </c>
      <c r="S19" s="69"/>
      <c r="T19" s="69"/>
      <c r="U19" s="70"/>
    </row>
    <row r="20" spans="5:24" x14ac:dyDescent="0.25">
      <c r="Q20" s="7"/>
      <c r="R20" s="68"/>
      <c r="S20" s="68"/>
      <c r="T20" s="68"/>
      <c r="U20" s="71"/>
    </row>
    <row r="21" spans="5:24" ht="18" x14ac:dyDescent="0.35">
      <c r="Q21" s="11"/>
      <c r="R21" s="8" t="s">
        <v>16</v>
      </c>
      <c r="S21" s="8"/>
      <c r="T21" s="8"/>
      <c r="U21" s="9"/>
    </row>
    <row r="22" spans="5:24" x14ac:dyDescent="0.25">
      <c r="E22" s="30"/>
      <c r="F22" s="31"/>
      <c r="G22" s="31"/>
      <c r="H22" s="31"/>
      <c r="I22" s="31"/>
      <c r="J22" s="31"/>
      <c r="K22" s="31"/>
      <c r="L22" s="31"/>
      <c r="M22" s="31"/>
      <c r="N22" s="31"/>
      <c r="Q22" s="12"/>
      <c r="U22" s="13"/>
    </row>
    <row r="23" spans="5:24" x14ac:dyDescent="0.25">
      <c r="F23" s="31"/>
      <c r="G23" s="31"/>
      <c r="H23" s="31"/>
      <c r="I23" s="31"/>
      <c r="J23" s="31"/>
      <c r="K23" s="31"/>
      <c r="L23" s="31"/>
      <c r="M23" s="31"/>
      <c r="N23" s="31"/>
      <c r="Q23" s="50" t="s">
        <v>17</v>
      </c>
      <c r="R23" s="51"/>
      <c r="S23" s="51"/>
      <c r="T23" s="51"/>
      <c r="U23" s="52"/>
      <c r="X23" s="27"/>
    </row>
    <row r="24" spans="5:24" x14ac:dyDescent="0.25">
      <c r="E24" s="30"/>
      <c r="F24" s="31"/>
      <c r="G24" s="31"/>
      <c r="H24" s="31"/>
      <c r="I24" s="31"/>
      <c r="J24" s="31"/>
      <c r="K24" s="31"/>
      <c r="L24" s="31"/>
      <c r="M24" s="31"/>
      <c r="N24" s="31"/>
      <c r="Q24" s="12"/>
      <c r="U24" s="13"/>
    </row>
    <row r="25" spans="5:24" x14ac:dyDescent="0.25">
      <c r="K25" s="27"/>
      <c r="Q25" s="12"/>
      <c r="U25" s="13"/>
    </row>
    <row r="26" spans="5:24" x14ac:dyDescent="0.25">
      <c r="Q26" s="12"/>
      <c r="U26" s="13"/>
    </row>
    <row r="27" spans="5:24" x14ac:dyDescent="0.25">
      <c r="Q27" s="12"/>
      <c r="U27" s="13"/>
    </row>
    <row r="28" spans="5:24" x14ac:dyDescent="0.25">
      <c r="Q28" s="12"/>
      <c r="U28" s="13"/>
    </row>
    <row r="29" spans="5:24" x14ac:dyDescent="0.25">
      <c r="Q29" s="12"/>
      <c r="U29" s="13"/>
    </row>
    <row r="30" spans="5:24" x14ac:dyDescent="0.25">
      <c r="Q30" s="12"/>
      <c r="U30" s="13"/>
    </row>
    <row r="31" spans="5:24" x14ac:dyDescent="0.25">
      <c r="Q31" s="12"/>
      <c r="U31" s="13"/>
    </row>
    <row r="32" spans="5:24" x14ac:dyDescent="0.25">
      <c r="Q32" s="12"/>
      <c r="U32" s="13"/>
    </row>
    <row r="33" spans="17:21" x14ac:dyDescent="0.25">
      <c r="Q33" s="12"/>
      <c r="U33" s="13"/>
    </row>
    <row r="34" spans="17:21" x14ac:dyDescent="0.25">
      <c r="Q34" s="12"/>
      <c r="U34" s="13"/>
    </row>
    <row r="35" spans="17:21" x14ac:dyDescent="0.25">
      <c r="Q35" s="12"/>
      <c r="U35" s="13"/>
    </row>
    <row r="36" spans="17:21" x14ac:dyDescent="0.25">
      <c r="Q36" s="12"/>
      <c r="U36" s="13"/>
    </row>
    <row r="37" spans="17:21" x14ac:dyDescent="0.25">
      <c r="Q37" s="12"/>
      <c r="U37" s="13"/>
    </row>
    <row r="38" spans="17:21" x14ac:dyDescent="0.25">
      <c r="Q38" s="12"/>
      <c r="U38" s="13"/>
    </row>
    <row r="39" spans="17:21" x14ac:dyDescent="0.25">
      <c r="Q39" s="12"/>
      <c r="U39" s="13"/>
    </row>
    <row r="40" spans="17:21" x14ac:dyDescent="0.25">
      <c r="Q40" s="12"/>
      <c r="U40" s="13"/>
    </row>
    <row r="41" spans="17:21" x14ac:dyDescent="0.25">
      <c r="Q41" s="12"/>
      <c r="U41" s="13"/>
    </row>
    <row r="42" spans="17:21" x14ac:dyDescent="0.25">
      <c r="Q42" s="12"/>
      <c r="U42" s="13"/>
    </row>
    <row r="43" spans="17:21" x14ac:dyDescent="0.25">
      <c r="Q43" s="12"/>
      <c r="U43" s="13"/>
    </row>
    <row r="44" spans="17:21" ht="15.75" thickBot="1" x14ac:dyDescent="0.3">
      <c r="Q44" s="14"/>
      <c r="R44" s="15"/>
      <c r="S44" s="15"/>
      <c r="T44" s="15"/>
      <c r="U44" s="16"/>
    </row>
  </sheetData>
  <sheetProtection selectLockedCells="1"/>
  <protectedRanges>
    <protectedRange sqref="H3:I3" name="Rango2"/>
    <protectedRange sqref="C6:C9" name="Rango3_1"/>
    <protectedRange sqref="K7:N8 K4:N5 G4:J8" name="Rango1_1"/>
  </protectedRanges>
  <mergeCells count="12">
    <mergeCell ref="Q23:U23"/>
    <mergeCell ref="Q3:U4"/>
    <mergeCell ref="Q5:U6"/>
    <mergeCell ref="R8:U8"/>
    <mergeCell ref="R9:U9"/>
    <mergeCell ref="R10:U10"/>
    <mergeCell ref="R11:U11"/>
    <mergeCell ref="R12:U12"/>
    <mergeCell ref="R13:U14"/>
    <mergeCell ref="Q14:Q15"/>
    <mergeCell ref="R16:U17"/>
    <mergeCell ref="R19:U2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5F075-FF11-40B0-A84C-012BAC3138CB}">
  <dimension ref="B2:X44"/>
  <sheetViews>
    <sheetView showGridLines="0" topLeftCell="A15" zoomScale="85" zoomScaleNormal="85" workbookViewId="0">
      <selection activeCell="L14" sqref="L14"/>
    </sheetView>
  </sheetViews>
  <sheetFormatPr baseColWidth="10" defaultRowHeight="15" x14ac:dyDescent="0.25"/>
  <cols>
    <col min="1" max="1" width="6.140625" customWidth="1"/>
    <col min="2" max="2" width="22.5703125" customWidth="1"/>
    <col min="3" max="3" width="16.140625" bestFit="1" customWidth="1"/>
    <col min="4" max="4" width="3.42578125" customWidth="1"/>
    <col min="5" max="5" width="47.42578125" customWidth="1"/>
    <col min="6" max="6" width="14.42578125" customWidth="1"/>
    <col min="7" max="9" width="7.42578125" bestFit="1" customWidth="1"/>
    <col min="10" max="10" width="7.42578125" customWidth="1"/>
    <col min="11" max="13" width="7.42578125" bestFit="1" customWidth="1"/>
    <col min="14" max="14" width="7.85546875" bestFit="1" customWidth="1"/>
    <col min="15" max="15" width="7.42578125" bestFit="1" customWidth="1"/>
    <col min="17" max="17" width="14.140625" bestFit="1" customWidth="1"/>
    <col min="18" max="18" width="46.5703125" bestFit="1" customWidth="1"/>
    <col min="20" max="20" width="9.42578125" customWidth="1"/>
    <col min="21" max="21" width="1.42578125" customWidth="1"/>
  </cols>
  <sheetData>
    <row r="2" spans="2:21" ht="15.75" thickBot="1" x14ac:dyDescent="0.3"/>
    <row r="3" spans="2:21" ht="15.75" thickBot="1" x14ac:dyDescent="0.3">
      <c r="B3" s="42" t="s">
        <v>30</v>
      </c>
      <c r="C3" s="43" t="s">
        <v>40</v>
      </c>
      <c r="E3" s="17" t="s">
        <v>18</v>
      </c>
      <c r="F3" s="32" t="s">
        <v>19</v>
      </c>
      <c r="G3" s="36">
        <f>C7</f>
        <v>0</v>
      </c>
      <c r="H3" s="25">
        <v>35</v>
      </c>
      <c r="I3" s="25">
        <v>75</v>
      </c>
      <c r="J3" s="25">
        <f>C6</f>
        <v>105</v>
      </c>
      <c r="K3" s="18">
        <f>+J3</f>
        <v>105</v>
      </c>
      <c r="L3" s="19">
        <f>I3</f>
        <v>75</v>
      </c>
      <c r="M3" s="19">
        <f>+H3</f>
        <v>35</v>
      </c>
      <c r="N3" s="20">
        <f>+G3</f>
        <v>0</v>
      </c>
      <c r="O3" s="21">
        <f>+G3</f>
        <v>0</v>
      </c>
      <c r="Q3" s="53" t="s">
        <v>0</v>
      </c>
      <c r="R3" s="54"/>
      <c r="S3" s="54"/>
      <c r="T3" s="54"/>
      <c r="U3" s="55"/>
    </row>
    <row r="4" spans="2:21" x14ac:dyDescent="0.25">
      <c r="B4" s="38" t="s">
        <v>31</v>
      </c>
      <c r="C4" s="39" t="s">
        <v>40</v>
      </c>
      <c r="E4" s="22" t="s">
        <v>33</v>
      </c>
      <c r="F4" s="33" t="s">
        <v>20</v>
      </c>
      <c r="G4" s="45">
        <v>-51.98</v>
      </c>
      <c r="H4" s="45">
        <v>-51.95</v>
      </c>
      <c r="I4" s="45">
        <v>-51.96</v>
      </c>
      <c r="J4" s="45">
        <v>-51.96</v>
      </c>
      <c r="K4" s="45">
        <v>41.97</v>
      </c>
      <c r="L4" s="45">
        <v>49.96</v>
      </c>
      <c r="M4" s="45">
        <v>49.93</v>
      </c>
      <c r="N4" s="45">
        <v>49.93</v>
      </c>
      <c r="O4" s="21">
        <f>+G4</f>
        <v>-51.98</v>
      </c>
      <c r="Q4" s="56"/>
      <c r="R4" s="57"/>
      <c r="S4" s="57"/>
      <c r="T4" s="57"/>
      <c r="U4" s="58"/>
    </row>
    <row r="5" spans="2:21" x14ac:dyDescent="0.25">
      <c r="B5" s="38" t="s">
        <v>29</v>
      </c>
      <c r="C5" s="49" t="s">
        <v>38</v>
      </c>
      <c r="E5" s="23" t="s">
        <v>34</v>
      </c>
      <c r="F5" s="34" t="s">
        <v>21</v>
      </c>
      <c r="G5" s="29">
        <v>-51.98</v>
      </c>
      <c r="H5" s="29">
        <v>-51.95</v>
      </c>
      <c r="I5" s="29">
        <v>-51.96</v>
      </c>
      <c r="J5" s="29">
        <v>-51.96</v>
      </c>
      <c r="K5" s="29">
        <v>41.97</v>
      </c>
      <c r="L5" s="29">
        <v>49.96</v>
      </c>
      <c r="M5" s="29">
        <v>49.93</v>
      </c>
      <c r="N5" s="29">
        <v>49.93</v>
      </c>
      <c r="O5" s="21">
        <f>+G5</f>
        <v>-51.98</v>
      </c>
      <c r="Q5" s="59" t="s">
        <v>1</v>
      </c>
      <c r="R5" s="60"/>
      <c r="S5" s="60"/>
      <c r="T5" s="60"/>
      <c r="U5" s="61"/>
    </row>
    <row r="6" spans="2:21" x14ac:dyDescent="0.25">
      <c r="B6" s="38" t="s">
        <v>3</v>
      </c>
      <c r="C6" s="39">
        <v>105</v>
      </c>
      <c r="E6" s="24" t="s">
        <v>35</v>
      </c>
      <c r="F6" s="35" t="s">
        <v>28</v>
      </c>
      <c r="G6" s="37">
        <v>-51.98</v>
      </c>
      <c r="H6" s="37">
        <v>-51.95</v>
      </c>
      <c r="I6" s="37">
        <v>-51.96</v>
      </c>
      <c r="J6" s="37">
        <v>-51.96</v>
      </c>
      <c r="K6" s="28">
        <v>41.97</v>
      </c>
      <c r="L6" s="28">
        <v>49.96</v>
      </c>
      <c r="M6" s="28">
        <v>49.93</v>
      </c>
      <c r="N6" s="28">
        <v>49.93</v>
      </c>
      <c r="O6" s="26"/>
      <c r="Q6" s="59"/>
      <c r="R6" s="60"/>
      <c r="S6" s="60"/>
      <c r="T6" s="60"/>
      <c r="U6" s="61"/>
    </row>
    <row r="7" spans="2:21" x14ac:dyDescent="0.25">
      <c r="B7" s="38" t="s">
        <v>5</v>
      </c>
      <c r="C7" s="40">
        <v>0</v>
      </c>
      <c r="E7" s="23" t="s">
        <v>37</v>
      </c>
      <c r="F7" s="34" t="s">
        <v>22</v>
      </c>
      <c r="G7" s="29">
        <v>-51.98</v>
      </c>
      <c r="H7" s="29">
        <v>-51.95</v>
      </c>
      <c r="I7" s="29">
        <v>-51.96</v>
      </c>
      <c r="J7" s="29">
        <v>-51.96</v>
      </c>
      <c r="K7" s="29">
        <v>41.97</v>
      </c>
      <c r="L7" s="29">
        <v>49.96</v>
      </c>
      <c r="M7" s="29">
        <v>49.93</v>
      </c>
      <c r="N7" s="29">
        <v>49.93</v>
      </c>
      <c r="O7" s="21">
        <f>+G7</f>
        <v>-51.98</v>
      </c>
      <c r="Q7" s="1"/>
      <c r="R7" s="2"/>
      <c r="S7" s="2"/>
      <c r="T7" s="2"/>
      <c r="U7" s="3"/>
    </row>
    <row r="8" spans="2:21" ht="16.350000000000001" customHeight="1" thickBot="1" x14ac:dyDescent="0.3">
      <c r="B8" s="38" t="s">
        <v>7</v>
      </c>
      <c r="C8" s="40">
        <v>220</v>
      </c>
      <c r="E8" s="46" t="s">
        <v>36</v>
      </c>
      <c r="F8" s="47" t="s">
        <v>23</v>
      </c>
      <c r="G8" s="48">
        <v>-51.98</v>
      </c>
      <c r="H8" s="48">
        <v>-51.95</v>
      </c>
      <c r="I8" s="48">
        <v>-51.96</v>
      </c>
      <c r="J8" s="48">
        <v>-51.96</v>
      </c>
      <c r="K8" s="48">
        <v>41.97</v>
      </c>
      <c r="L8" s="48">
        <v>49.96</v>
      </c>
      <c r="M8" s="48">
        <v>49.93</v>
      </c>
      <c r="N8" s="48">
        <v>49.93</v>
      </c>
      <c r="O8" s="21">
        <f>+G8</f>
        <v>-51.98</v>
      </c>
      <c r="Q8" s="4" t="s">
        <v>2</v>
      </c>
      <c r="R8" s="62" t="s">
        <v>3</v>
      </c>
      <c r="S8" s="62"/>
      <c r="T8" s="62"/>
      <c r="U8" s="63"/>
    </row>
    <row r="9" spans="2:21" ht="15.75" thickBot="1" x14ac:dyDescent="0.3">
      <c r="B9" s="41" t="s">
        <v>27</v>
      </c>
      <c r="C9" s="44"/>
      <c r="Q9" s="5" t="s">
        <v>4</v>
      </c>
      <c r="R9" s="64" t="s">
        <v>5</v>
      </c>
      <c r="S9" s="64"/>
      <c r="T9" s="64"/>
      <c r="U9" s="65"/>
    </row>
    <row r="10" spans="2:21" x14ac:dyDescent="0.25">
      <c r="Q10" s="4" t="s">
        <v>6</v>
      </c>
      <c r="R10" s="62" t="s">
        <v>7</v>
      </c>
      <c r="S10" s="62"/>
      <c r="T10" s="62"/>
      <c r="U10" s="63"/>
    </row>
    <row r="11" spans="2:21" x14ac:dyDescent="0.25">
      <c r="Q11" s="4" t="s">
        <v>24</v>
      </c>
      <c r="R11" s="62" t="s">
        <v>26</v>
      </c>
      <c r="S11" s="62"/>
      <c r="T11" s="62"/>
      <c r="U11" s="63"/>
    </row>
    <row r="12" spans="2:21" x14ac:dyDescent="0.25">
      <c r="Q12" s="6" t="s">
        <v>8</v>
      </c>
      <c r="R12" s="66" t="s">
        <v>9</v>
      </c>
      <c r="S12" s="66"/>
      <c r="T12" s="66"/>
      <c r="U12" s="67"/>
    </row>
    <row r="13" spans="2:21" x14ac:dyDescent="0.25">
      <c r="Q13" s="7" t="s">
        <v>10</v>
      </c>
      <c r="R13" s="68" t="s">
        <v>25</v>
      </c>
      <c r="S13" s="69"/>
      <c r="T13" s="69"/>
      <c r="U13" s="70"/>
    </row>
    <row r="14" spans="2:21" x14ac:dyDescent="0.25">
      <c r="Q14" s="72"/>
      <c r="R14" s="68"/>
      <c r="S14" s="68"/>
      <c r="T14" s="68"/>
      <c r="U14" s="71"/>
    </row>
    <row r="15" spans="2:21" ht="18" x14ac:dyDescent="0.35">
      <c r="Q15" s="73"/>
      <c r="R15" s="8" t="s">
        <v>11</v>
      </c>
      <c r="S15" s="8"/>
      <c r="T15" s="8"/>
      <c r="U15" s="9"/>
    </row>
    <row r="16" spans="2:21" x14ac:dyDescent="0.25">
      <c r="Q16" s="10" t="s">
        <v>12</v>
      </c>
      <c r="R16" s="69" t="s">
        <v>13</v>
      </c>
      <c r="S16" s="69"/>
      <c r="T16" s="69"/>
      <c r="U16" s="70"/>
    </row>
    <row r="17" spans="5:24" x14ac:dyDescent="0.25">
      <c r="Q17" s="7"/>
      <c r="R17" s="68"/>
      <c r="S17" s="68"/>
      <c r="T17" s="68"/>
      <c r="U17" s="71"/>
    </row>
    <row r="18" spans="5:24" ht="18" x14ac:dyDescent="0.35">
      <c r="Q18" s="11"/>
      <c r="R18" s="8" t="s">
        <v>14</v>
      </c>
      <c r="S18" s="8"/>
      <c r="T18" s="8"/>
      <c r="U18" s="9"/>
    </row>
    <row r="19" spans="5:24" x14ac:dyDescent="0.25">
      <c r="Q19" s="10" t="s">
        <v>15</v>
      </c>
      <c r="R19" s="69" t="s">
        <v>13</v>
      </c>
      <c r="S19" s="69"/>
      <c r="T19" s="69"/>
      <c r="U19" s="70"/>
    </row>
    <row r="20" spans="5:24" x14ac:dyDescent="0.25">
      <c r="Q20" s="7"/>
      <c r="R20" s="68"/>
      <c r="S20" s="68"/>
      <c r="T20" s="68"/>
      <c r="U20" s="71"/>
    </row>
    <row r="21" spans="5:24" ht="18" x14ac:dyDescent="0.35">
      <c r="Q21" s="11"/>
      <c r="R21" s="8" t="s">
        <v>16</v>
      </c>
      <c r="S21" s="8"/>
      <c r="T21" s="8"/>
      <c r="U21" s="9"/>
    </row>
    <row r="22" spans="5:24" x14ac:dyDescent="0.25">
      <c r="E22" s="30"/>
      <c r="F22" s="31"/>
      <c r="G22" s="31"/>
      <c r="H22" s="31"/>
      <c r="I22" s="31"/>
      <c r="J22" s="31"/>
      <c r="K22" s="31"/>
      <c r="L22" s="31"/>
      <c r="M22" s="31"/>
      <c r="N22" s="31"/>
      <c r="Q22" s="12"/>
      <c r="U22" s="13"/>
    </row>
    <row r="23" spans="5:24" x14ac:dyDescent="0.25">
      <c r="F23" s="31"/>
      <c r="G23" s="31"/>
      <c r="H23" s="31"/>
      <c r="I23" s="31"/>
      <c r="J23" s="31"/>
      <c r="K23" s="31"/>
      <c r="L23" s="31"/>
      <c r="M23" s="31"/>
      <c r="N23" s="31"/>
      <c r="Q23" s="50" t="s">
        <v>17</v>
      </c>
      <c r="R23" s="51"/>
      <c r="S23" s="51"/>
      <c r="T23" s="51"/>
      <c r="U23" s="52"/>
      <c r="X23" s="27"/>
    </row>
    <row r="24" spans="5:24" x14ac:dyDescent="0.25">
      <c r="E24" s="30"/>
      <c r="F24" s="31"/>
      <c r="G24" s="31"/>
      <c r="H24" s="31"/>
      <c r="I24" s="31"/>
      <c r="J24" s="31"/>
      <c r="K24" s="31"/>
      <c r="L24" s="31"/>
      <c r="M24" s="31"/>
      <c r="N24" s="31"/>
      <c r="Q24" s="12"/>
      <c r="U24" s="13"/>
    </row>
    <row r="25" spans="5:24" x14ac:dyDescent="0.25">
      <c r="K25" s="27"/>
      <c r="Q25" s="12"/>
      <c r="U25" s="13"/>
    </row>
    <row r="26" spans="5:24" x14ac:dyDescent="0.25">
      <c r="Q26" s="12"/>
      <c r="U26" s="13"/>
    </row>
    <row r="27" spans="5:24" x14ac:dyDescent="0.25">
      <c r="Q27" s="12"/>
      <c r="U27" s="13"/>
    </row>
    <row r="28" spans="5:24" x14ac:dyDescent="0.25">
      <c r="Q28" s="12"/>
      <c r="U28" s="13"/>
    </row>
    <row r="29" spans="5:24" x14ac:dyDescent="0.25">
      <c r="Q29" s="12"/>
      <c r="U29" s="13"/>
    </row>
    <row r="30" spans="5:24" x14ac:dyDescent="0.25">
      <c r="Q30" s="12"/>
      <c r="U30" s="13"/>
    </row>
    <row r="31" spans="5:24" x14ac:dyDescent="0.25">
      <c r="Q31" s="12"/>
      <c r="U31" s="13"/>
    </row>
    <row r="32" spans="5:24" x14ac:dyDescent="0.25">
      <c r="Q32" s="12"/>
      <c r="U32" s="13"/>
    </row>
    <row r="33" spans="17:21" x14ac:dyDescent="0.25">
      <c r="Q33" s="12"/>
      <c r="U33" s="13"/>
    </row>
    <row r="34" spans="17:21" x14ac:dyDescent="0.25">
      <c r="Q34" s="12"/>
      <c r="U34" s="13"/>
    </row>
    <row r="35" spans="17:21" x14ac:dyDescent="0.25">
      <c r="Q35" s="12"/>
      <c r="U35" s="13"/>
    </row>
    <row r="36" spans="17:21" x14ac:dyDescent="0.25">
      <c r="Q36" s="12"/>
      <c r="U36" s="13"/>
    </row>
    <row r="37" spans="17:21" x14ac:dyDescent="0.25">
      <c r="Q37" s="12"/>
      <c r="U37" s="13"/>
    </row>
    <row r="38" spans="17:21" x14ac:dyDescent="0.25">
      <c r="Q38" s="12"/>
      <c r="U38" s="13"/>
    </row>
    <row r="39" spans="17:21" x14ac:dyDescent="0.25">
      <c r="Q39" s="12"/>
      <c r="U39" s="13"/>
    </row>
    <row r="40" spans="17:21" x14ac:dyDescent="0.25">
      <c r="Q40" s="12"/>
      <c r="U40" s="13"/>
    </row>
    <row r="41" spans="17:21" x14ac:dyDescent="0.25">
      <c r="Q41" s="12"/>
      <c r="U41" s="13"/>
    </row>
    <row r="42" spans="17:21" x14ac:dyDescent="0.25">
      <c r="Q42" s="12"/>
      <c r="U42" s="13"/>
    </row>
    <row r="43" spans="17:21" x14ac:dyDescent="0.25">
      <c r="Q43" s="12"/>
      <c r="U43" s="13"/>
    </row>
    <row r="44" spans="17:21" ht="15.75" thickBot="1" x14ac:dyDescent="0.3">
      <c r="Q44" s="14"/>
      <c r="R44" s="15"/>
      <c r="S44" s="15"/>
      <c r="T44" s="15"/>
      <c r="U44" s="16"/>
    </row>
  </sheetData>
  <sheetProtection selectLockedCells="1"/>
  <protectedRanges>
    <protectedRange sqref="H3:I3" name="Rango2"/>
    <protectedRange sqref="C6:C9" name="Rango3_1_1"/>
    <protectedRange sqref="K7:N8 K4:N5 G4:J8" name="Rango1_1"/>
  </protectedRanges>
  <mergeCells count="12">
    <mergeCell ref="Q23:U23"/>
    <mergeCell ref="Q3:U4"/>
    <mergeCell ref="Q5:U6"/>
    <mergeCell ref="R8:U8"/>
    <mergeCell ref="R9:U9"/>
    <mergeCell ref="R10:U10"/>
    <mergeCell ref="R11:U11"/>
    <mergeCell ref="R12:U12"/>
    <mergeCell ref="R13:U14"/>
    <mergeCell ref="Q14:Q15"/>
    <mergeCell ref="R16:U17"/>
    <mergeCell ref="R19:U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D665-265A-4801-8964-4DF93A69E0E4}">
  <dimension ref="B2:X44"/>
  <sheetViews>
    <sheetView showGridLines="0" tabSelected="1" zoomScale="85" zoomScaleNormal="85" workbookViewId="0">
      <selection activeCell="E7" sqref="E7"/>
    </sheetView>
  </sheetViews>
  <sheetFormatPr baseColWidth="10" defaultRowHeight="15" x14ac:dyDescent="0.25"/>
  <cols>
    <col min="1" max="1" width="6.140625" customWidth="1"/>
    <col min="2" max="2" width="22.5703125" customWidth="1"/>
    <col min="3" max="3" width="16.140625" bestFit="1" customWidth="1"/>
    <col min="4" max="4" width="3.42578125" customWidth="1"/>
    <col min="5" max="5" width="47.42578125" customWidth="1"/>
    <col min="6" max="6" width="14.42578125" customWidth="1"/>
    <col min="7" max="9" width="7.42578125" bestFit="1" customWidth="1"/>
    <col min="10" max="10" width="7.42578125" customWidth="1"/>
    <col min="11" max="13" width="7.42578125" bestFit="1" customWidth="1"/>
    <col min="14" max="14" width="7.85546875" bestFit="1" customWidth="1"/>
    <col min="15" max="15" width="7.42578125" bestFit="1" customWidth="1"/>
    <col min="17" max="17" width="14.140625" bestFit="1" customWidth="1"/>
    <col min="18" max="18" width="46.5703125" bestFit="1" customWidth="1"/>
    <col min="20" max="20" width="9.42578125" customWidth="1"/>
    <col min="21" max="21" width="1.42578125" customWidth="1"/>
  </cols>
  <sheetData>
    <row r="2" spans="2:21" ht="15.75" thickBot="1" x14ac:dyDescent="0.3"/>
    <row r="3" spans="2:21" ht="15.75" thickBot="1" x14ac:dyDescent="0.3">
      <c r="B3" s="42" t="s">
        <v>30</v>
      </c>
      <c r="C3" s="43" t="s">
        <v>40</v>
      </c>
      <c r="E3" s="17" t="s">
        <v>18</v>
      </c>
      <c r="F3" s="32" t="s">
        <v>19</v>
      </c>
      <c r="G3" s="36">
        <v>1</v>
      </c>
      <c r="H3" s="25">
        <v>30</v>
      </c>
      <c r="I3" s="25">
        <v>70</v>
      </c>
      <c r="J3" s="25">
        <f>C6</f>
        <v>105</v>
      </c>
      <c r="K3" s="18">
        <f>+J3</f>
        <v>105</v>
      </c>
      <c r="L3" s="19">
        <f>I3</f>
        <v>70</v>
      </c>
      <c r="M3" s="19">
        <f>+H3</f>
        <v>30</v>
      </c>
      <c r="N3" s="20">
        <f>+G3</f>
        <v>1</v>
      </c>
      <c r="O3" s="21">
        <f>+G3</f>
        <v>1</v>
      </c>
      <c r="Q3" s="53" t="s">
        <v>0</v>
      </c>
      <c r="R3" s="54"/>
      <c r="S3" s="54"/>
      <c r="T3" s="54"/>
      <c r="U3" s="55"/>
    </row>
    <row r="4" spans="2:21" x14ac:dyDescent="0.25">
      <c r="B4" s="38" t="s">
        <v>31</v>
      </c>
      <c r="C4" s="39" t="s">
        <v>40</v>
      </c>
      <c r="E4" s="22" t="s">
        <v>33</v>
      </c>
      <c r="F4" s="33" t="s">
        <v>20</v>
      </c>
      <c r="G4" s="45">
        <v>-51.94</v>
      </c>
      <c r="H4" s="45">
        <v>-51.95</v>
      </c>
      <c r="I4" s="45">
        <v>-51.95</v>
      </c>
      <c r="J4" s="45">
        <v>-51.96</v>
      </c>
      <c r="K4" s="45">
        <v>41.97</v>
      </c>
      <c r="L4" s="45">
        <v>41.97</v>
      </c>
      <c r="M4" s="45">
        <v>41.95</v>
      </c>
      <c r="N4" s="45">
        <v>41.94</v>
      </c>
      <c r="O4" s="21">
        <f>+G4</f>
        <v>-51.94</v>
      </c>
      <c r="Q4" s="56"/>
      <c r="R4" s="57"/>
      <c r="S4" s="57"/>
      <c r="T4" s="57"/>
      <c r="U4" s="58"/>
    </row>
    <row r="5" spans="2:21" x14ac:dyDescent="0.25">
      <c r="B5" s="38" t="s">
        <v>29</v>
      </c>
      <c r="C5" s="49" t="s">
        <v>39</v>
      </c>
      <c r="E5" s="23" t="s">
        <v>34</v>
      </c>
      <c r="F5" s="34" t="s">
        <v>21</v>
      </c>
      <c r="G5" s="29">
        <v>-51.94</v>
      </c>
      <c r="H5" s="29">
        <v>-51.95</v>
      </c>
      <c r="I5" s="29">
        <v>-51.95</v>
      </c>
      <c r="J5" s="29">
        <v>-51.96</v>
      </c>
      <c r="K5" s="29">
        <v>41.97</v>
      </c>
      <c r="L5" s="29">
        <v>41.97</v>
      </c>
      <c r="M5" s="29">
        <v>41.95</v>
      </c>
      <c r="N5" s="29">
        <v>41.94</v>
      </c>
      <c r="O5" s="21">
        <f>+G5</f>
        <v>-51.94</v>
      </c>
      <c r="Q5" s="59" t="s">
        <v>1</v>
      </c>
      <c r="R5" s="60"/>
      <c r="S5" s="60"/>
      <c r="T5" s="60"/>
      <c r="U5" s="61"/>
    </row>
    <row r="6" spans="2:21" x14ac:dyDescent="0.25">
      <c r="B6" s="38" t="s">
        <v>3</v>
      </c>
      <c r="C6" s="39">
        <v>105</v>
      </c>
      <c r="E6" s="24" t="s">
        <v>35</v>
      </c>
      <c r="F6" s="35" t="s">
        <v>28</v>
      </c>
      <c r="G6" s="37">
        <v>-51.94</v>
      </c>
      <c r="H6" s="37">
        <v>-51.95</v>
      </c>
      <c r="I6" s="37">
        <v>-51.95</v>
      </c>
      <c r="J6" s="37">
        <v>-51.96</v>
      </c>
      <c r="K6" s="28">
        <v>41.97</v>
      </c>
      <c r="L6" s="28">
        <v>41.97</v>
      </c>
      <c r="M6" s="28">
        <v>41.95</v>
      </c>
      <c r="N6" s="28">
        <v>41.94</v>
      </c>
      <c r="O6" s="26"/>
      <c r="Q6" s="59"/>
      <c r="R6" s="60"/>
      <c r="S6" s="60"/>
      <c r="T6" s="60"/>
      <c r="U6" s="61"/>
    </row>
    <row r="7" spans="2:21" x14ac:dyDescent="0.25">
      <c r="B7" s="38" t="s">
        <v>5</v>
      </c>
      <c r="C7" s="40">
        <v>0</v>
      </c>
      <c r="E7" s="23" t="s">
        <v>37</v>
      </c>
      <c r="F7" s="34" t="s">
        <v>22</v>
      </c>
      <c r="G7" s="29">
        <v>-51.94</v>
      </c>
      <c r="H7" s="29">
        <v>-51.95</v>
      </c>
      <c r="I7" s="29">
        <v>-51.95</v>
      </c>
      <c r="J7" s="29">
        <v>-51.96</v>
      </c>
      <c r="K7" s="29">
        <v>41.97</v>
      </c>
      <c r="L7" s="29">
        <v>41.97</v>
      </c>
      <c r="M7" s="29">
        <v>41.95</v>
      </c>
      <c r="N7" s="29">
        <v>41.94</v>
      </c>
      <c r="O7" s="21">
        <f>+G7</f>
        <v>-51.94</v>
      </c>
      <c r="Q7" s="1"/>
      <c r="R7" s="2"/>
      <c r="S7" s="2"/>
      <c r="T7" s="2"/>
      <c r="U7" s="3"/>
    </row>
    <row r="8" spans="2:21" ht="16.350000000000001" customHeight="1" thickBot="1" x14ac:dyDescent="0.3">
      <c r="B8" s="38" t="s">
        <v>7</v>
      </c>
      <c r="C8" s="40">
        <v>220</v>
      </c>
      <c r="E8" s="46" t="s">
        <v>36</v>
      </c>
      <c r="F8" s="47" t="s">
        <v>23</v>
      </c>
      <c r="G8" s="48">
        <v>-51.94</v>
      </c>
      <c r="H8" s="48">
        <v>-51.95</v>
      </c>
      <c r="I8" s="48">
        <v>-51.95</v>
      </c>
      <c r="J8" s="48">
        <v>-51.96</v>
      </c>
      <c r="K8" s="48">
        <v>41.97</v>
      </c>
      <c r="L8" s="48">
        <v>41.97</v>
      </c>
      <c r="M8" s="48">
        <v>41.95</v>
      </c>
      <c r="N8" s="48">
        <v>41.94</v>
      </c>
      <c r="O8" s="21">
        <f>+G8</f>
        <v>-51.94</v>
      </c>
      <c r="Q8" s="4" t="s">
        <v>2</v>
      </c>
      <c r="R8" s="62" t="s">
        <v>3</v>
      </c>
      <c r="S8" s="62"/>
      <c r="T8" s="62"/>
      <c r="U8" s="63"/>
    </row>
    <row r="9" spans="2:21" ht="15.75" thickBot="1" x14ac:dyDescent="0.3">
      <c r="B9" s="41" t="s">
        <v>27</v>
      </c>
      <c r="C9" s="44"/>
      <c r="Q9" s="5" t="s">
        <v>4</v>
      </c>
      <c r="R9" s="64" t="s">
        <v>5</v>
      </c>
      <c r="S9" s="64"/>
      <c r="T9" s="64"/>
      <c r="U9" s="65"/>
    </row>
    <row r="10" spans="2:21" x14ac:dyDescent="0.25">
      <c r="Q10" s="4" t="s">
        <v>6</v>
      </c>
      <c r="R10" s="62" t="s">
        <v>7</v>
      </c>
      <c r="S10" s="62"/>
      <c r="T10" s="62"/>
      <c r="U10" s="63"/>
    </row>
    <row r="11" spans="2:21" x14ac:dyDescent="0.25">
      <c r="Q11" s="4" t="s">
        <v>24</v>
      </c>
      <c r="R11" s="62" t="s">
        <v>26</v>
      </c>
      <c r="S11" s="62"/>
      <c r="T11" s="62"/>
      <c r="U11" s="63"/>
    </row>
    <row r="12" spans="2:21" x14ac:dyDescent="0.25">
      <c r="Q12" s="6" t="s">
        <v>8</v>
      </c>
      <c r="R12" s="66" t="s">
        <v>9</v>
      </c>
      <c r="S12" s="66"/>
      <c r="T12" s="66"/>
      <c r="U12" s="67"/>
    </row>
    <row r="13" spans="2:21" x14ac:dyDescent="0.25">
      <c r="Q13" s="7" t="s">
        <v>10</v>
      </c>
      <c r="R13" s="68" t="s">
        <v>25</v>
      </c>
      <c r="S13" s="69"/>
      <c r="T13" s="69"/>
      <c r="U13" s="70"/>
    </row>
    <row r="14" spans="2:21" x14ac:dyDescent="0.25">
      <c r="Q14" s="72"/>
      <c r="R14" s="68"/>
      <c r="S14" s="68"/>
      <c r="T14" s="68"/>
      <c r="U14" s="71"/>
    </row>
    <row r="15" spans="2:21" ht="18" x14ac:dyDescent="0.35">
      <c r="Q15" s="73"/>
      <c r="R15" s="8" t="s">
        <v>11</v>
      </c>
      <c r="S15" s="8"/>
      <c r="T15" s="8"/>
      <c r="U15" s="9"/>
    </row>
    <row r="16" spans="2:21" x14ac:dyDescent="0.25">
      <c r="Q16" s="10" t="s">
        <v>12</v>
      </c>
      <c r="R16" s="69" t="s">
        <v>13</v>
      </c>
      <c r="S16" s="69"/>
      <c r="T16" s="69"/>
      <c r="U16" s="70"/>
    </row>
    <row r="17" spans="5:24" x14ac:dyDescent="0.25">
      <c r="Q17" s="7"/>
      <c r="R17" s="68"/>
      <c r="S17" s="68"/>
      <c r="T17" s="68"/>
      <c r="U17" s="71"/>
    </row>
    <row r="18" spans="5:24" ht="18" x14ac:dyDescent="0.35">
      <c r="Q18" s="11"/>
      <c r="R18" s="8" t="s">
        <v>14</v>
      </c>
      <c r="S18" s="8"/>
      <c r="T18" s="8"/>
      <c r="U18" s="9"/>
    </row>
    <row r="19" spans="5:24" x14ac:dyDescent="0.25">
      <c r="Q19" s="10" t="s">
        <v>15</v>
      </c>
      <c r="R19" s="69" t="s">
        <v>13</v>
      </c>
      <c r="S19" s="69"/>
      <c r="T19" s="69"/>
      <c r="U19" s="70"/>
    </row>
    <row r="20" spans="5:24" x14ac:dyDescent="0.25">
      <c r="Q20" s="7"/>
      <c r="R20" s="68"/>
      <c r="S20" s="68"/>
      <c r="T20" s="68"/>
      <c r="U20" s="71"/>
    </row>
    <row r="21" spans="5:24" ht="18" x14ac:dyDescent="0.35">
      <c r="Q21" s="11"/>
      <c r="R21" s="8" t="s">
        <v>16</v>
      </c>
      <c r="S21" s="8"/>
      <c r="T21" s="8"/>
      <c r="U21" s="9"/>
    </row>
    <row r="22" spans="5:24" x14ac:dyDescent="0.25">
      <c r="E22" s="30"/>
      <c r="F22" s="31"/>
      <c r="G22" s="31"/>
      <c r="H22" s="31"/>
      <c r="I22" s="31"/>
      <c r="J22" s="31"/>
      <c r="K22" s="31"/>
      <c r="L22" s="31"/>
      <c r="M22" s="31"/>
      <c r="N22" s="31"/>
      <c r="Q22" s="12"/>
      <c r="U22" s="13"/>
    </row>
    <row r="23" spans="5:24" x14ac:dyDescent="0.25">
      <c r="F23" s="31"/>
      <c r="G23" s="31"/>
      <c r="H23" s="31"/>
      <c r="I23" s="31"/>
      <c r="J23" s="31"/>
      <c r="K23" s="31"/>
      <c r="L23" s="31"/>
      <c r="M23" s="31"/>
      <c r="N23" s="31"/>
      <c r="Q23" s="50" t="s">
        <v>17</v>
      </c>
      <c r="R23" s="51"/>
      <c r="S23" s="51"/>
      <c r="T23" s="51"/>
      <c r="U23" s="52"/>
      <c r="X23" s="27"/>
    </row>
    <row r="24" spans="5:24" x14ac:dyDescent="0.25">
      <c r="E24" s="30"/>
      <c r="F24" s="31"/>
      <c r="G24" s="31"/>
      <c r="H24" s="31"/>
      <c r="I24" s="31"/>
      <c r="J24" s="31"/>
      <c r="K24" s="31"/>
      <c r="L24" s="31"/>
      <c r="M24" s="31"/>
      <c r="N24" s="31"/>
      <c r="Q24" s="12"/>
      <c r="U24" s="13"/>
    </row>
    <row r="25" spans="5:24" x14ac:dyDescent="0.25">
      <c r="K25" s="27"/>
      <c r="Q25" s="12"/>
      <c r="U25" s="13"/>
    </row>
    <row r="26" spans="5:24" x14ac:dyDescent="0.25">
      <c r="Q26" s="12"/>
      <c r="U26" s="13"/>
    </row>
    <row r="27" spans="5:24" x14ac:dyDescent="0.25">
      <c r="Q27" s="12"/>
      <c r="U27" s="13"/>
    </row>
    <row r="28" spans="5:24" x14ac:dyDescent="0.25">
      <c r="Q28" s="12"/>
      <c r="U28" s="13"/>
    </row>
    <row r="29" spans="5:24" x14ac:dyDescent="0.25">
      <c r="Q29" s="12"/>
      <c r="U29" s="13"/>
    </row>
    <row r="30" spans="5:24" x14ac:dyDescent="0.25">
      <c r="Q30" s="12"/>
      <c r="U30" s="13"/>
    </row>
    <row r="31" spans="5:24" x14ac:dyDescent="0.25">
      <c r="Q31" s="12"/>
      <c r="U31" s="13"/>
    </row>
    <row r="32" spans="5:24" x14ac:dyDescent="0.25">
      <c r="Q32" s="12"/>
      <c r="U32" s="13"/>
    </row>
    <row r="33" spans="17:21" x14ac:dyDescent="0.25">
      <c r="Q33" s="12"/>
      <c r="U33" s="13"/>
    </row>
    <row r="34" spans="17:21" x14ac:dyDescent="0.25">
      <c r="Q34" s="12"/>
      <c r="U34" s="13"/>
    </row>
    <row r="35" spans="17:21" x14ac:dyDescent="0.25">
      <c r="Q35" s="12"/>
      <c r="U35" s="13"/>
    </row>
    <row r="36" spans="17:21" x14ac:dyDescent="0.25">
      <c r="Q36" s="12"/>
      <c r="U36" s="13"/>
    </row>
    <row r="37" spans="17:21" x14ac:dyDescent="0.25">
      <c r="Q37" s="12"/>
      <c r="U37" s="13"/>
    </row>
    <row r="38" spans="17:21" x14ac:dyDescent="0.25">
      <c r="Q38" s="12"/>
      <c r="U38" s="13"/>
    </row>
    <row r="39" spans="17:21" x14ac:dyDescent="0.25">
      <c r="Q39" s="12"/>
      <c r="U39" s="13"/>
    </row>
    <row r="40" spans="17:21" x14ac:dyDescent="0.25">
      <c r="Q40" s="12"/>
      <c r="U40" s="13"/>
    </row>
    <row r="41" spans="17:21" x14ac:dyDescent="0.25">
      <c r="Q41" s="12"/>
      <c r="U41" s="13"/>
    </row>
    <row r="42" spans="17:21" x14ac:dyDescent="0.25">
      <c r="Q42" s="12"/>
      <c r="U42" s="13"/>
    </row>
    <row r="43" spans="17:21" x14ac:dyDescent="0.25">
      <c r="Q43" s="12"/>
      <c r="U43" s="13"/>
    </row>
    <row r="44" spans="17:21" ht="15.75" thickBot="1" x14ac:dyDescent="0.3">
      <c r="Q44" s="14"/>
      <c r="R44" s="15"/>
      <c r="S44" s="15"/>
      <c r="T44" s="15"/>
      <c r="U44" s="16"/>
    </row>
  </sheetData>
  <sheetProtection selectLockedCells="1"/>
  <protectedRanges>
    <protectedRange sqref="K7:N8 K4:N5 G4:J8" name="Rango1"/>
    <protectedRange sqref="H3:I3" name="Rango2"/>
    <protectedRange sqref="C6:C9" name="Rango3_1_1_1"/>
  </protectedRanges>
  <mergeCells count="12">
    <mergeCell ref="Q23:U23"/>
    <mergeCell ref="Q3:U4"/>
    <mergeCell ref="Q5:U6"/>
    <mergeCell ref="R8:U8"/>
    <mergeCell ref="R9:U9"/>
    <mergeCell ref="R10:U10"/>
    <mergeCell ref="R11:U11"/>
    <mergeCell ref="R12:U12"/>
    <mergeCell ref="R13:U14"/>
    <mergeCell ref="Q14:Q15"/>
    <mergeCell ref="R16:U17"/>
    <mergeCell ref="R19:U2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2. Curva PQ (PFV) </vt:lpstr>
      <vt:lpstr>2. Curva PQ (BESS)</vt:lpstr>
      <vt:lpstr>2. Curva PQ (PFV+BESS)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Fernández Gutiérrez</dc:creator>
  <cp:lastModifiedBy>Pablo Amoedo</cp:lastModifiedBy>
  <dcterms:created xsi:type="dcterms:W3CDTF">2017-01-17T17:17:17Z</dcterms:created>
  <dcterms:modified xsi:type="dcterms:W3CDTF">2025-08-06T12:24:47Z</dcterms:modified>
</cp:coreProperties>
</file>