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codeName="ThisWorkbook"/>
  <xr:revisionPtr revIDLastSave="80" documentId="8_{04D6BA2B-2D35-4405-8779-30B7C60DCB32}" xr6:coauthVersionLast="47" xr6:coauthVersionMax="47" xr10:uidLastSave="{D8B0FA7E-CBBB-4022-99DA-FCD8461EB617}"/>
  <bookViews>
    <workbookView xWindow="-28920" yWindow="-120" windowWidth="29040" windowHeight="15720" xr2:uid="{00000000-000D-0000-FFFF-FFFF00000000}"/>
  </bookViews>
  <sheets>
    <sheet name="Cronograma" sheetId="11" r:id="rId1"/>
    <sheet name="Acerca de" sheetId="12" state="hidden" r:id="rId2"/>
  </sheets>
  <definedNames>
    <definedName name="hoy" localSheetId="0">TODAY()</definedName>
    <definedName name="Inicio_del_proyecto">Cronograma!$F$2</definedName>
    <definedName name="Semana_para_mostrar">Cronograma!$F$3</definedName>
    <definedName name="task_end" localSheetId="0">Cronograma!$G1</definedName>
    <definedName name="task_progress" localSheetId="0">Cronograma!$E1</definedName>
    <definedName name="task_start" localSheetId="0">Cronograma!$F1</definedName>
    <definedName name="_xlnm.Print_Titles" localSheetId="0">Cronograma!$3:$5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8" i="11" l="1"/>
  <c r="H17" i="11"/>
  <c r="H16" i="11"/>
  <c r="H15" i="11"/>
  <c r="H14" i="11"/>
  <c r="H12" i="11"/>
  <c r="H11" i="11"/>
  <c r="H10" i="11"/>
  <c r="H7" i="11" l="1"/>
  <c r="H8" i="11"/>
  <c r="I4" i="11" l="1"/>
  <c r="I3" i="11" s="1"/>
  <c r="H6" i="11"/>
  <c r="I5" i="11" l="1"/>
  <c r="H9" i="11" l="1"/>
  <c r="J4" i="11"/>
  <c r="K4" i="11" s="1"/>
  <c r="L4" i="11" s="1"/>
  <c r="M4" i="11" s="1"/>
  <c r="N4" i="11" s="1"/>
  <c r="O4" i="11" s="1"/>
  <c r="P4" i="11" s="1"/>
  <c r="P3" i="11" l="1"/>
  <c r="Q4" i="11"/>
  <c r="R4" i="11" s="1"/>
  <c r="S4" i="11" s="1"/>
  <c r="T4" i="11" s="1"/>
  <c r="U4" i="11" s="1"/>
  <c r="V4" i="11" s="1"/>
  <c r="W4" i="11" s="1"/>
  <c r="J5" i="11"/>
  <c r="W3" i="11" l="1"/>
  <c r="X4" i="11"/>
  <c r="Y4" i="11" s="1"/>
  <c r="Z4" i="11" s="1"/>
  <c r="AA4" i="11" s="1"/>
  <c r="AB4" i="11" s="1"/>
  <c r="AC4" i="11" s="1"/>
  <c r="AD4" i="11" s="1"/>
  <c r="K5" i="11"/>
  <c r="AE4" i="11" l="1"/>
  <c r="AF4" i="11" s="1"/>
  <c r="AG4" i="11" s="1"/>
  <c r="AH4" i="11" s="1"/>
  <c r="AI4" i="11" s="1"/>
  <c r="AJ4" i="11" s="1"/>
  <c r="AD3" i="11"/>
  <c r="L5" i="11"/>
  <c r="AK4" i="11" l="1"/>
  <c r="AL4" i="11" s="1"/>
  <c r="AM4" i="11" s="1"/>
  <c r="AN4" i="11" s="1"/>
  <c r="AO4" i="11" s="1"/>
  <c r="AP4" i="11" s="1"/>
  <c r="AQ4" i="11" s="1"/>
  <c r="M5" i="11"/>
  <c r="AR4" i="11" l="1"/>
  <c r="AS4" i="11" s="1"/>
  <c r="AK3" i="11"/>
  <c r="N5" i="11"/>
  <c r="AT4" i="11" l="1"/>
  <c r="AS5" i="11"/>
  <c r="AR3" i="11"/>
  <c r="O5" i="11"/>
  <c r="AU4" i="11" l="1"/>
  <c r="AT5" i="11"/>
  <c r="AV4" i="11" l="1"/>
  <c r="AU5" i="11"/>
  <c r="P5" i="11"/>
  <c r="Q5" i="11"/>
  <c r="AW4" i="11" l="1"/>
  <c r="AV5" i="11"/>
  <c r="R5" i="11"/>
  <c r="AX4" i="11" l="1"/>
  <c r="AY4" i="11" s="1"/>
  <c r="AW5" i="11"/>
  <c r="AZ4" i="11" l="1"/>
  <c r="AY3" i="11"/>
  <c r="S5" i="11" s="1"/>
  <c r="AX5" i="11"/>
  <c r="T5" i="11"/>
  <c r="AY5" i="11" l="1"/>
  <c r="BA4" i="11"/>
  <c r="AZ5" i="11"/>
  <c r="U5" i="11"/>
  <c r="BA5" i="11" l="1"/>
  <c r="BB4" i="11"/>
  <c r="V5" i="11"/>
  <c r="BB5" i="11" l="1"/>
  <c r="BC4" i="11"/>
  <c r="W5" i="11"/>
  <c r="BC5" i="11" l="1"/>
  <c r="BD4" i="11"/>
  <c r="X5" i="11"/>
  <c r="BE4" i="11" l="1"/>
  <c r="BD5" i="11"/>
  <c r="Y5" i="11"/>
  <c r="BE5" i="11" l="1"/>
  <c r="BF4" i="11"/>
  <c r="BF5" i="11" l="1"/>
  <c r="BG4" i="11"/>
  <c r="BF3" i="11"/>
  <c r="Z5" i="11" s="1"/>
  <c r="AA5" i="11"/>
  <c r="BG5" i="11" l="1"/>
  <c r="BH4" i="11"/>
  <c r="AB5" i="11"/>
  <c r="BI4" i="11" l="1"/>
  <c r="BH5" i="11"/>
  <c r="AC5" i="11"/>
  <c r="BJ4" i="11" l="1"/>
  <c r="BI5" i="11"/>
  <c r="AD5" i="11"/>
  <c r="BK4" i="11" l="1"/>
  <c r="BJ5" i="11"/>
  <c r="AE5" i="11"/>
  <c r="BL4" i="11" l="1"/>
  <c r="BM4" i="11" s="1"/>
  <c r="BK5" i="11"/>
  <c r="AF5" i="11"/>
  <c r="BN4" i="11" l="1"/>
  <c r="BM3" i="11"/>
  <c r="BM5" i="11"/>
  <c r="BL5" i="11"/>
  <c r="AG5" i="11"/>
  <c r="BO4" i="11" l="1"/>
  <c r="BN5" i="11"/>
  <c r="AH5" i="11"/>
  <c r="BP4" i="11" l="1"/>
  <c r="BO5" i="11"/>
  <c r="AI5" i="11"/>
  <c r="BP5" i="11" l="1"/>
  <c r="BQ4" i="11"/>
  <c r="AJ5" i="11"/>
  <c r="BQ5" i="11" l="1"/>
  <c r="BR4" i="11"/>
  <c r="AK5" i="11"/>
  <c r="BR5" i="11" l="1"/>
  <c r="BS4" i="11"/>
  <c r="AL5" i="11"/>
  <c r="BS5" i="11" l="1"/>
  <c r="BT4" i="11"/>
  <c r="AM5" i="11"/>
  <c r="BU4" i="11" l="1"/>
  <c r="BT3" i="11"/>
  <c r="BT5" i="11"/>
  <c r="AN5" i="11"/>
  <c r="BV4" i="11" l="1"/>
  <c r="BU5" i="11"/>
  <c r="AO5" i="11"/>
  <c r="BW4" i="11" l="1"/>
  <c r="BV5" i="11"/>
  <c r="AP5" i="11"/>
  <c r="BX4" i="11" l="1"/>
  <c r="BW5" i="11"/>
  <c r="AQ5" i="11"/>
  <c r="BX5" i="11" l="1"/>
  <c r="BY4" i="11"/>
  <c r="AR5" i="11"/>
  <c r="BZ4" i="11" l="1"/>
  <c r="BY5" i="11"/>
  <c r="BZ5" i="11" l="1"/>
  <c r="CA4" i="11"/>
  <c r="CA3" i="11" l="1"/>
  <c r="CB4" i="11"/>
  <c r="CA5" i="11"/>
  <c r="CC4" i="11" l="1"/>
  <c r="CB5" i="11"/>
  <c r="CD4" i="11" l="1"/>
  <c r="CC5" i="11"/>
  <c r="CE4" i="11" l="1"/>
  <c r="CD5" i="11"/>
  <c r="CE5" i="11" l="1"/>
  <c r="CF4" i="11"/>
  <c r="CF5" i="11" l="1"/>
  <c r="CG4" i="11"/>
  <c r="CG5" i="11" l="1"/>
  <c r="CH4" i="11"/>
  <c r="CH5" i="11" l="1"/>
  <c r="CI4" i="11"/>
  <c r="CH3" i="11"/>
  <c r="CJ4" i="11" l="1"/>
  <c r="CI5" i="11"/>
  <c r="CK4" i="11" l="1"/>
  <c r="CJ5" i="11"/>
  <c r="CL4" i="11" l="1"/>
  <c r="CK5" i="11"/>
  <c r="CL5" i="11" l="1"/>
  <c r="CM4" i="11"/>
  <c r="CM5" i="11" l="1"/>
  <c r="CN4" i="11"/>
  <c r="CN5" i="11" l="1"/>
  <c r="CO4" i="11"/>
  <c r="CO5" i="11" l="1"/>
  <c r="CP4" i="11"/>
  <c r="CO3" i="11"/>
  <c r="CQ4" i="11" l="1"/>
  <c r="CP5" i="11"/>
  <c r="CR4" i="11" l="1"/>
  <c r="CQ5" i="11"/>
  <c r="CS4" i="11" l="1"/>
  <c r="CR5" i="11"/>
  <c r="CT4" i="11" l="1"/>
  <c r="CS5" i="11"/>
  <c r="CU4" i="11" l="1"/>
  <c r="CT5" i="11"/>
  <c r="CU5" i="11" l="1"/>
  <c r="CV4" i="11"/>
  <c r="CV5" i="11" l="1"/>
  <c r="CV3" i="11"/>
  <c r="CW4" i="11"/>
  <c r="CX4" i="11" l="1"/>
  <c r="CW5" i="11"/>
  <c r="CX5" i="11" l="1"/>
  <c r="CY4" i="11"/>
  <c r="CY5" i="11" l="1"/>
  <c r="CZ4" i="11"/>
  <c r="CZ5" i="11" l="1"/>
  <c r="DA4" i="11"/>
  <c r="DB4" i="11" l="1"/>
  <c r="DA5" i="11"/>
  <c r="DB5" i="11" l="1"/>
  <c r="DC4" i="11"/>
  <c r="DC3" i="11" l="1"/>
  <c r="DD4" i="11"/>
  <c r="DC5" i="11"/>
  <c r="DE4" i="11" l="1"/>
  <c r="DD5" i="11"/>
  <c r="DF4" i="11" l="1"/>
  <c r="DE5" i="11"/>
  <c r="DF5" i="11" l="1"/>
  <c r="DG4" i="11"/>
  <c r="DG5" i="11" l="1"/>
  <c r="DH4" i="11"/>
  <c r="DH5" i="11" l="1"/>
  <c r="DI4" i="11"/>
  <c r="DI5" i="11" l="1"/>
  <c r="DJ4" i="11"/>
  <c r="DJ3" i="11" l="1"/>
  <c r="DJ5" i="11"/>
  <c r="DK4" i="11"/>
  <c r="DL4" i="11" l="1"/>
  <c r="DK5" i="11"/>
  <c r="DL5" i="11" l="1"/>
  <c r="DM4" i="11"/>
  <c r="DN4" i="11" l="1"/>
  <c r="DM5" i="11"/>
  <c r="DO4" i="11" l="1"/>
  <c r="DN5" i="11"/>
  <c r="DO5" i="11" l="1"/>
  <c r="DP4" i="11"/>
  <c r="DP5" i="11" s="1"/>
</calcChain>
</file>

<file path=xl/sharedStrings.xml><?xml version="1.0" encoding="utf-8"?>
<sst xmlns="http://schemas.openxmlformats.org/spreadsheetml/2006/main" count="67" uniqueCount="56">
  <si>
    <t>Cree una programación para un proyecto en esta hoja de cálculo.
Escriba el título de este proyecto en la celda B1. 
Para obtener información sobre cómo usar esta hoja de cálculo, incluidas las instrucciones para lectores de pantalla y el nombre del autor de este libro, vea la hoja de cálculo Información.
Desplácese hacia abajo por la columna A para escuchar más instrucciones.</t>
  </si>
  <si>
    <t>Escriba el nombre del responsable del proyecto en la celda B3. Escriba la fecha de comienzo del proyecto en la celda E3. Inicio del proyecto: la etiqueta se encuentra en la celda C3.</t>
  </si>
  <si>
    <t>La semana que se muestra en la celda E4 representa la semana inicial para mostrar en la programación del proyecto en la celda I4. La fecha de inicio del proyecto se considera la semana 1. Para cambiar semana que se muestra, simplemente escriba un número de semana nuevo en la celda E4.
La fecha de inicio de cada semana, comenzando por la semana mostrada en la celda E4, comienza en la celda I4 y se calcula automáticamente. Hay 8 semanas representadas en esta vista desde la celda I4 hasta la celda BF4.
No debería modificar estas celdas.
La etiqueta de la semana para mostrar se encuentra en la celda C4.</t>
  </si>
  <si>
    <t>Las celdas I5 a BL5 contienen el número de días de la semana representado en el bloque de celdas encima de cada celda de fecha y se calculan automáticamente.
No debería modificar estas celdas.
La fecha actual está rodeada con una línea roja (hex. AD3815) desde la fecha actual en la fila 5 hasta toda la columna de fechas y el fin de la programación del proyecto.</t>
  </si>
  <si>
    <t>Esta fila contiene los encabezados de la programación del proyecto posterior debajo de estos. 
Navegue desde la celda B6 a BL 6 para escuchar el contenido. La primera letra de cada día de la semana de la fecha encima de ese encabezado empieza en la celda I6 y continúa hasta la celda BL6.
Todo el gráficos de escala de tiempo del proyecto está generados automáticamente en función de las fechas de inicio y finalización especificadas, con formatos condicionales.
No modifique el contenido de las celdas en las columnas después de la columna I comenzando por la celda I7.</t>
  </si>
  <si>
    <t>Bloque de título fase de ejemplo</t>
  </si>
  <si>
    <t>TAREA</t>
  </si>
  <si>
    <t>Semana para mostrar:</t>
  </si>
  <si>
    <t>PROGRESO</t>
  </si>
  <si>
    <t>INICIO</t>
  </si>
  <si>
    <t>FIN</t>
  </si>
  <si>
    <t>DÍAS</t>
  </si>
  <si>
    <t>GRÁFICO GANTT SIMPLE de Vertex42.com</t>
  </si>
  <si>
    <t>https://www.vertex42.com/ExcelTemplates/simple-gantt-chart.html</t>
  </si>
  <si>
    <t>Información sobre esta plantilla</t>
  </si>
  <si>
    <t>Esta plantilla proporciona una forma sencilla de crear un diagrama de Gantt para ayudarle a visualizar su proyecto y realizar un seguimiento de este. Simplemente escriba sus tareas y fechas de inicio y finalización, no necesita fórmulas. Las barras del gráfico de Gantt representan la duración de la tarea y se muestran con formato condicional. Para insertar nuevas tareas, inserte filas nuevas.</t>
  </si>
  <si>
    <t>Guía para lectores de pantalla</t>
  </si>
  <si>
    <t>Hay 2 hojas de cálculo en este libro. 
ParteDeHoras
Información
Las instrucciones de las hojas de cálculo se encuentran en la columna A de cada hoja, a partir de la celda A1. Están escritas con texto oculto. Cada paso le guiará a través de la información de esa fila. Los pasos posteriores continúan en la celda A2, A3, y así sucesivamente, a menos que se indique de forma explícita. Por ejemplo, el texto de una instrucción podría ser “Vaya a la celda A6” para continuar con el siguiente paso. 
Este texto oculto no se imprimirá.
Para quitar las instrucciones de la hoja de cálculo, es suficiente con eliminar la columna A.</t>
  </si>
  <si>
    <t>Ayuda adicional</t>
  </si>
  <si>
    <t>Haga clic en el vínculo siguiente para visitar vertex42.com y obtener más información sobre cómo usar esta plantilla, como la forma de calcular los días laborales, crear dependencias de tareas, cambiar los colores de las barras, agregar una barra de desplazamiento para que sea más fácil cambiar la semana que se muestra, ampliar el intervalo de fechas que se muestran en el gráfico, etcétera.</t>
  </si>
  <si>
    <t>Cómo usar el gráfico de Gantt simple</t>
  </si>
  <si>
    <t>Más plantillas de administración de proyectos</t>
  </si>
  <si>
    <t>Visite Vertex42.com para descargar otras plantillas de administración de proyectos, como distintas programaciones de proyectos, diagramas de Gantt, listas de tareas, etcétera.</t>
  </si>
  <si>
    <t>Plantillas de administración de proyectos</t>
  </si>
  <si>
    <t>Información sobre Vertex42</t>
  </si>
  <si>
    <t>Vertex42.com ofrece más de 300 plantillas de hojas de cálculo de diseño profesional para empresas, hogares y centros educativos (la mayoría se puede descargar de forma gratuita). Su colección incluye una amplia variedad de calendarios, planificadores y programaciones, así como hojas de cálculo para las finanzas personales: para la administración de presupuestos, la reducción de deudas y la amortización de préstamos.</t>
  </si>
  <si>
    <t>Las empresas encontrarán plantillas de facturas, partes de horas, informes financieros, planificación de proyectos y plantillas para hacer un seguimiento del inventario. Los profesores y los estudiantes encontrarán recursos como programaciones de clases, libros de calificaciones y hojas de asistencia. Organice su vida familiar con planificadores de comidas, listas y registros de ejercicio. Cada plantilla ha sido cuidadosamente diseñada, perfeccionada y mejorada a lo largo del tiempo gracias a los comentarios de miles de usuarios.</t>
  </si>
  <si>
    <t>INNERGEX</t>
  </si>
  <si>
    <t>Inicio del proyecto Actualizado:</t>
  </si>
  <si>
    <t>ASIGNADO A</t>
  </si>
  <si>
    <t>OBSERVACIONES</t>
  </si>
  <si>
    <t xml:space="preserve">Ingreso MNR (Requerimientos/DUF/Cronograma) </t>
  </si>
  <si>
    <t>Observaciones y/o requerimientos</t>
  </si>
  <si>
    <t xml:space="preserve">Requisitos PES / Cierre </t>
  </si>
  <si>
    <t xml:space="preserve">Reemplazo protección Bajo Voltaje 27BP SE Mampil </t>
  </si>
  <si>
    <t>Iteraciones con Coordinador</t>
  </si>
  <si>
    <t>Reemplazo de equipamiento</t>
  </si>
  <si>
    <t>Reemplazo protección Bajo Voltaje 27BP SE Pauchén (fechas tentativas)</t>
  </si>
  <si>
    <t>Planificación de curso forsoso y SI/SD</t>
  </si>
  <si>
    <t xml:space="preserve">informes de homologación </t>
  </si>
  <si>
    <t>Adquisición de equipamiento por reemplazo de Teleprotección Mampil-Rucúe</t>
  </si>
  <si>
    <t xml:space="preserve">Evaluar mejor fecha de intervención </t>
  </si>
  <si>
    <t xml:space="preserve">Visita y evaluación en terreno </t>
  </si>
  <si>
    <t>Evaluación de realidad actual</t>
  </si>
  <si>
    <t xml:space="preserve"> </t>
  </si>
  <si>
    <t>Inicio de labores durante Mtto. Mayor 2025</t>
  </si>
  <si>
    <t>Elaboración de informes</t>
  </si>
  <si>
    <t xml:space="preserve">Solicitud de nuevas cotizaciones </t>
  </si>
  <si>
    <t>Adquisición de equipamiento</t>
  </si>
  <si>
    <t>Durante segundo semestre 2025</t>
  </si>
  <si>
    <t xml:space="preserve">Reemplazo de equipamiento </t>
  </si>
  <si>
    <t xml:space="preserve"> Adecuaciones estructurales + block de pruebas</t>
  </si>
  <si>
    <t>x definir</t>
  </si>
  <si>
    <t>De acuerdo a planificación - pendiente por definir</t>
  </si>
  <si>
    <t>Solicitud y recepción</t>
  </si>
  <si>
    <t>Respuesta Carta CEN DE 02657-25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</si>
</sst>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 &quot;€&quot;_-;\-* #,##0\ &quot;€&quot;_-;_-* &quot;-&quot;\ &quot;€&quot;_-;_-@_-"/>
    <numFmt numFmtId="165" formatCode="_-* #,##0.00\ &quot;€&quot;_-;\-* #,##0.00\ &quot;€&quot;_-;_-* &quot;-&quot;??\ &quot;€&quot;_-;_-@_-"/>
    <numFmt numFmtId="166" formatCode="_(* #,##0_);_(* \(#,##0\);_(* &quot;-&quot;_);_(@_)"/>
    <numFmt numFmtId="167" formatCode="_(* #,##0.00_);_(* \(#,##0.00\);_(* &quot;-&quot;??_);_(@_)"/>
    <numFmt numFmtId="168" formatCode="ddd\,\ m/d/yyyy"/>
    <numFmt numFmtId="169" formatCode="[$-C0A]d\ &quot;de&quot;\ mmmm\ &quot;de&quot;\ yyyy;@"/>
    <numFmt numFmtId="170" formatCode="d\-m\-yy;@"/>
    <numFmt numFmtId="171" formatCode="d"/>
  </numFmts>
  <fonts count="32" x14ac:knownFonts="1">
    <font>
      <sz val="11"/>
      <color theme="1"/>
      <name val="Calibri"/>
      <family val="2"/>
      <scheme val="minor"/>
    </font>
    <font>
      <sz val="10"/>
      <name val="Calibri"/>
      <family val="2"/>
      <scheme val="minor"/>
    </font>
    <font>
      <u/>
      <sz val="11"/>
      <color indexed="12"/>
      <name val="Arial"/>
      <family val="2"/>
    </font>
    <font>
      <sz val="11"/>
      <name val="Calibri"/>
      <family val="2"/>
      <scheme val="minor"/>
    </font>
    <font>
      <b/>
      <sz val="11"/>
      <color theme="1"/>
      <name val="Calibri"/>
      <family val="2"/>
      <scheme val="minor"/>
    </font>
    <font>
      <b/>
      <sz val="9"/>
      <color theme="0"/>
      <name val="Calibri"/>
      <family val="2"/>
      <scheme val="minor"/>
    </font>
    <font>
      <sz val="11"/>
      <color theme="1"/>
      <name val="Calibri"/>
      <family val="2"/>
      <scheme val="minor"/>
    </font>
    <font>
      <sz val="14"/>
      <color theme="1"/>
      <name val="Calibri"/>
      <family val="2"/>
      <scheme val="minor"/>
    </font>
    <font>
      <sz val="9"/>
      <name val="Calibri"/>
      <family val="2"/>
      <scheme val="minor"/>
    </font>
    <font>
      <sz val="8"/>
      <color theme="0"/>
      <name val="Calibri"/>
      <family val="2"/>
      <scheme val="minor"/>
    </font>
    <font>
      <b/>
      <sz val="22"/>
      <color theme="1" tint="0.34998626667073579"/>
      <name val="Calibri"/>
      <family val="2"/>
      <scheme val="major"/>
    </font>
    <font>
      <b/>
      <sz val="12"/>
      <color theme="1" tint="0.34998626667073579"/>
      <name val="Calibri"/>
      <family val="2"/>
      <scheme val="minor"/>
    </font>
    <font>
      <b/>
      <sz val="10"/>
      <name val="Calibri"/>
      <family val="2"/>
      <scheme val="minor"/>
    </font>
    <font>
      <sz val="11"/>
      <color theme="1" tint="0.499984740745262"/>
      <name val="Calibri"/>
      <family val="2"/>
      <scheme val="minor"/>
    </font>
    <font>
      <sz val="20"/>
      <name val="Calibri"/>
      <family val="2"/>
      <scheme val="major"/>
    </font>
    <font>
      <sz val="11"/>
      <color rgb="FF1D2129"/>
      <name val="Calibri"/>
      <family val="2"/>
      <scheme val="minor"/>
    </font>
    <font>
      <b/>
      <sz val="16"/>
      <color theme="4" tint="-0.249977111117893"/>
      <name val="Calibri"/>
      <family val="2"/>
      <scheme val="major"/>
    </font>
    <font>
      <sz val="11"/>
      <color theme="0"/>
      <name val="Calibri"/>
      <family val="2"/>
      <scheme val="minor"/>
    </font>
    <font>
      <b/>
      <sz val="11"/>
      <name val="Calibri"/>
      <family val="2"/>
      <scheme val="minor"/>
    </font>
    <font>
      <u/>
      <sz val="11"/>
      <color theme="11"/>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8"/>
      <color rgb="FFFF0000"/>
      <name val="Calibri"/>
      <family val="2"/>
      <scheme val="minor"/>
    </font>
  </fonts>
  <fills count="41">
    <fill>
      <patternFill patternType="none"/>
    </fill>
    <fill>
      <patternFill patternType="gray125"/>
    </fill>
    <fill>
      <patternFill patternType="solid">
        <fgColor theme="4"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1" tint="0.34998626667073579"/>
        <bgColor indexed="64"/>
      </patternFill>
    </fill>
    <fill>
      <patternFill patternType="solid">
        <fgColor theme="1" tint="0.34998626667073579"/>
        <bgColor theme="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s>
  <borders count="20">
    <border>
      <left/>
      <right/>
      <top/>
      <bottom/>
      <diagonal/>
    </border>
    <border>
      <left/>
      <right/>
      <top style="thin">
        <color theme="0" tint="-0.34998626667073579"/>
      </top>
      <bottom/>
      <diagonal/>
    </border>
    <border>
      <left/>
      <right/>
      <top style="medium">
        <color theme="0" tint="-0.14996795556505021"/>
      </top>
      <bottom style="medium">
        <color theme="0" tint="-0.149967955565050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bottom style="medium">
        <color theme="0" tint="-0.14996795556505021"/>
      </bottom>
      <diagonal/>
    </border>
    <border>
      <left style="thin">
        <color theme="0" tint="-0.14993743705557422"/>
      </left>
      <right style="thin">
        <color theme="0" tint="-0.14993743705557422"/>
      </right>
      <top style="medium">
        <color theme="0" tint="-0.14996795556505021"/>
      </top>
      <bottom style="medium">
        <color theme="0" tint="-0.14996795556505021"/>
      </bottom>
      <diagonal/>
    </border>
    <border>
      <left/>
      <right/>
      <top/>
      <bottom style="thin">
        <color theme="0" tint="-0.3499862666707357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34998626667073579"/>
      </left>
      <right style="thin">
        <color theme="0" tint="-0.34998626667073579"/>
      </right>
      <top/>
      <bottom style="thin">
        <color theme="0" tint="-0.34998626667073579"/>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s>
  <cellStyleXfs count="54">
    <xf numFmtId="0" fontId="0" fillId="0" borderId="0"/>
    <xf numFmtId="0" fontId="2" fillId="0" borderId="0" applyNumberFormat="0" applyFill="0" applyBorder="0" applyAlignment="0" applyProtection="0">
      <alignment vertical="top"/>
      <protection locked="0"/>
    </xf>
    <xf numFmtId="9" fontId="6" fillId="0" borderId="0" applyFont="0" applyFill="0" applyBorder="0" applyAlignment="0" applyProtection="0"/>
    <xf numFmtId="0" fontId="17" fillId="0" borderId="0"/>
    <xf numFmtId="167" fontId="6" fillId="0" borderId="3" applyFont="0" applyFill="0" applyAlignment="0" applyProtection="0"/>
    <xf numFmtId="0" fontId="10" fillId="0" borderId="0" applyNumberFormat="0" applyFill="0" applyBorder="0" applyAlignment="0" applyProtection="0"/>
    <xf numFmtId="0" fontId="7" fillId="0" borderId="0" applyNumberFormat="0" applyFill="0" applyAlignment="0" applyProtection="0"/>
    <xf numFmtId="0" fontId="7" fillId="0" borderId="0" applyNumberFormat="0" applyFill="0" applyProtection="0">
      <alignment vertical="top"/>
    </xf>
    <xf numFmtId="0" fontId="6" fillId="0" borderId="0" applyNumberFormat="0" applyFill="0" applyProtection="0">
      <alignment horizontal="right" indent="1"/>
    </xf>
    <xf numFmtId="168" fontId="6" fillId="0" borderId="3">
      <alignment horizontal="center" vertical="center"/>
    </xf>
    <xf numFmtId="170" fontId="6" fillId="0" borderId="2" applyFill="0">
      <alignment horizontal="center" vertical="center"/>
    </xf>
    <xf numFmtId="0" fontId="6" fillId="0" borderId="2" applyFill="0">
      <alignment horizontal="center" vertical="center"/>
    </xf>
    <xf numFmtId="0" fontId="6" fillId="0" borderId="2" applyFill="0">
      <alignment horizontal="left" vertical="center" indent="2"/>
    </xf>
    <xf numFmtId="0" fontId="19" fillId="0" borderId="0" applyNumberFormat="0" applyFill="0" applyBorder="0" applyAlignment="0" applyProtection="0"/>
    <xf numFmtId="166"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0" fontId="20" fillId="0" borderId="0" applyNumberFormat="0" applyFill="0" applyBorder="0" applyAlignment="0" applyProtection="0"/>
    <xf numFmtId="0" fontId="21" fillId="9" borderId="0" applyNumberFormat="0" applyBorder="0" applyAlignment="0" applyProtection="0"/>
    <xf numFmtId="0" fontId="22" fillId="10" borderId="0" applyNumberFormat="0" applyBorder="0" applyAlignment="0" applyProtection="0"/>
    <xf numFmtId="0" fontId="23" fillId="11" borderId="0" applyNumberFormat="0" applyBorder="0" applyAlignment="0" applyProtection="0"/>
    <xf numFmtId="0" fontId="24" fillId="12" borderId="11" applyNumberFormat="0" applyAlignment="0" applyProtection="0"/>
    <xf numFmtId="0" fontId="25" fillId="13" borderId="12" applyNumberFormat="0" applyAlignment="0" applyProtection="0"/>
    <xf numFmtId="0" fontId="26" fillId="13" borderId="11" applyNumberFormat="0" applyAlignment="0" applyProtection="0"/>
    <xf numFmtId="0" fontId="27" fillId="0" borderId="13" applyNumberFormat="0" applyFill="0" applyAlignment="0" applyProtection="0"/>
    <xf numFmtId="0" fontId="28" fillId="14" borderId="14" applyNumberFormat="0" applyAlignment="0" applyProtection="0"/>
    <xf numFmtId="0" fontId="29" fillId="0" borderId="0" applyNumberFormat="0" applyFill="0" applyBorder="0" applyAlignment="0" applyProtection="0"/>
    <xf numFmtId="0" fontId="6" fillId="15" borderId="15" applyNumberFormat="0" applyFont="0" applyAlignment="0" applyProtection="0"/>
    <xf numFmtId="0" fontId="30" fillId="0" borderId="0" applyNumberFormat="0" applyFill="0" applyBorder="0" applyAlignment="0" applyProtection="0"/>
    <xf numFmtId="0" fontId="4" fillId="0" borderId="16" applyNumberFormat="0" applyFill="0" applyAlignment="0" applyProtection="0"/>
    <xf numFmtId="0" fontId="17"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17"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17"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17"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17"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17"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cellStyleXfs>
  <cellXfs count="67">
    <xf numFmtId="0" fontId="0" fillId="0" borderId="0" xfId="0"/>
    <xf numFmtId="0" fontId="1" fillId="0" borderId="0" xfId="0" applyFont="1"/>
    <xf numFmtId="0" fontId="0" fillId="0" borderId="0" xfId="0" applyAlignment="1">
      <alignment vertical="center"/>
    </xf>
    <xf numFmtId="0" fontId="1" fillId="0" borderId="0" xfId="0" applyFont="1" applyAlignment="1">
      <alignment horizontal="center"/>
    </xf>
    <xf numFmtId="0" fontId="0" fillId="0" borderId="0" xfId="0" applyAlignment="1">
      <alignment horizontal="center"/>
    </xf>
    <xf numFmtId="0" fontId="5" fillId="8" borderId="1" xfId="0" applyFont="1" applyFill="1" applyBorder="1" applyAlignment="1">
      <alignment horizontal="left" vertical="center" indent="1"/>
    </xf>
    <xf numFmtId="0" fontId="5" fillId="8" borderId="1" xfId="0" applyFont="1" applyFill="1" applyBorder="1" applyAlignment="1">
      <alignment horizontal="center" vertical="center" wrapText="1"/>
    </xf>
    <xf numFmtId="0" fontId="9" fillId="7" borderId="8" xfId="0" applyFont="1" applyFill="1" applyBorder="1" applyAlignment="1">
      <alignment horizontal="center" vertical="center" shrinkToFit="1"/>
    </xf>
    <xf numFmtId="0" fontId="3" fillId="0" borderId="2" xfId="0" applyFont="1" applyBorder="1" applyAlignment="1">
      <alignment horizontal="center" vertical="center"/>
    </xf>
    <xf numFmtId="0" fontId="4" fillId="5" borderId="2" xfId="0" applyFont="1" applyFill="1" applyBorder="1" applyAlignment="1">
      <alignment horizontal="left" vertical="center" indent="1"/>
    </xf>
    <xf numFmtId="9" fontId="3" fillId="5" borderId="2" xfId="2" applyFont="1" applyFill="1" applyBorder="1" applyAlignment="1">
      <alignment horizontal="center" vertical="center"/>
    </xf>
    <xf numFmtId="9" fontId="3" fillId="2" borderId="2" xfId="2" applyFont="1" applyFill="1" applyBorder="1" applyAlignment="1">
      <alignment horizontal="center" vertical="center"/>
    </xf>
    <xf numFmtId="0" fontId="4" fillId="3" borderId="2" xfId="0" applyFont="1" applyFill="1" applyBorder="1" applyAlignment="1">
      <alignment horizontal="left" vertical="center" indent="1"/>
    </xf>
    <xf numFmtId="9" fontId="3" fillId="3" borderId="2" xfId="2" applyFont="1" applyFill="1" applyBorder="1" applyAlignment="1">
      <alignment horizontal="center" vertical="center"/>
    </xf>
    <xf numFmtId="9" fontId="3" fillId="6" borderId="2" xfId="2" applyFont="1" applyFill="1" applyBorder="1" applyAlignment="1">
      <alignment horizontal="center" vertical="center"/>
    </xf>
    <xf numFmtId="0" fontId="0" fillId="0" borderId="9" xfId="0" applyBorder="1" applyAlignment="1">
      <alignment vertical="center"/>
    </xf>
    <xf numFmtId="0" fontId="1" fillId="0" borderId="0" xfId="0" applyFont="1" applyAlignment="1">
      <alignment horizontal="center" vertical="center"/>
    </xf>
    <xf numFmtId="0" fontId="1" fillId="0" borderId="0" xfId="0" applyFont="1" applyAlignment="1">
      <alignment vertical="top"/>
    </xf>
    <xf numFmtId="0" fontId="11" fillId="0" borderId="0" xfId="0" applyFont="1" applyAlignment="1">
      <alignment horizontal="left" vertical="center"/>
    </xf>
    <xf numFmtId="0" fontId="12" fillId="0" borderId="0" xfId="0" applyFont="1" applyAlignment="1">
      <alignment horizontal="left" vertical="center"/>
    </xf>
    <xf numFmtId="0" fontId="14" fillId="0" borderId="0" xfId="0" applyFont="1"/>
    <xf numFmtId="0" fontId="16" fillId="0" borderId="0" xfId="0" applyFont="1" applyAlignment="1">
      <alignment vertical="center"/>
    </xf>
    <xf numFmtId="0" fontId="15" fillId="0" borderId="0" xfId="0" applyFont="1" applyAlignment="1">
      <alignment horizontal="left" vertical="top" wrapText="1" indent="1"/>
    </xf>
    <xf numFmtId="0" fontId="1" fillId="0" borderId="0" xfId="0" applyFont="1" applyAlignment="1">
      <alignment horizontal="left" vertical="top"/>
    </xf>
    <xf numFmtId="0" fontId="13" fillId="0" borderId="0" xfId="0" applyFont="1" applyAlignment="1">
      <alignment vertical="top"/>
    </xf>
    <xf numFmtId="0" fontId="2" fillId="0" borderId="0" xfId="1" applyAlignment="1" applyProtection="1">
      <alignment horizontal="left" vertical="top"/>
    </xf>
    <xf numFmtId="0" fontId="0" fillId="0" borderId="0" xfId="0" applyAlignment="1">
      <alignment vertical="top" wrapText="1"/>
    </xf>
    <xf numFmtId="0" fontId="17" fillId="0" borderId="0" xfId="3"/>
    <xf numFmtId="0" fontId="17" fillId="0" borderId="0" xfId="3" applyAlignment="1">
      <alignment wrapText="1"/>
    </xf>
    <xf numFmtId="0" fontId="7" fillId="0" borderId="0" xfId="7">
      <alignment vertical="top"/>
    </xf>
    <xf numFmtId="0" fontId="6" fillId="5" borderId="2" xfId="11" applyFill="1">
      <alignment horizontal="center" vertical="center"/>
    </xf>
    <xf numFmtId="0" fontId="6" fillId="2" borderId="2" xfId="11" applyFill="1">
      <alignment horizontal="center" vertical="center"/>
    </xf>
    <xf numFmtId="0" fontId="6" fillId="3" borderId="2" xfId="11" applyFill="1">
      <alignment horizontal="center" vertical="center"/>
    </xf>
    <xf numFmtId="0" fontId="6" fillId="6" borderId="2" xfId="11" applyFill="1">
      <alignment horizontal="center" vertical="center"/>
    </xf>
    <xf numFmtId="0" fontId="6" fillId="2" borderId="2" xfId="12" applyFill="1">
      <alignment horizontal="left" vertical="center" indent="2"/>
    </xf>
    <xf numFmtId="0" fontId="6" fillId="6" borderId="2" xfId="12" applyFill="1">
      <alignment horizontal="left" vertical="center" indent="2"/>
    </xf>
    <xf numFmtId="0" fontId="0" fillId="0" borderId="10" xfId="0" applyBorder="1"/>
    <xf numFmtId="0" fontId="18" fillId="0" borderId="0" xfId="0" applyFont="1"/>
    <xf numFmtId="0" fontId="3" fillId="0" borderId="0" xfId="0" applyFont="1" applyAlignment="1">
      <alignment vertical="top"/>
    </xf>
    <xf numFmtId="170" fontId="0" fillId="5" borderId="2" xfId="0" applyNumberFormat="1" applyFill="1" applyBorder="1" applyAlignment="1">
      <alignment horizontal="center" vertical="center"/>
    </xf>
    <xf numFmtId="170" fontId="3" fillId="5" borderId="2" xfId="0" applyNumberFormat="1" applyFont="1" applyFill="1" applyBorder="1" applyAlignment="1">
      <alignment horizontal="center" vertical="center"/>
    </xf>
    <xf numFmtId="170" fontId="0" fillId="3" borderId="2" xfId="0" applyNumberFormat="1" applyFill="1" applyBorder="1" applyAlignment="1">
      <alignment horizontal="center" vertical="center"/>
    </xf>
    <xf numFmtId="170" fontId="3" fillId="3" borderId="2" xfId="0" applyNumberFormat="1" applyFont="1" applyFill="1" applyBorder="1" applyAlignment="1">
      <alignment horizontal="center" vertical="center"/>
    </xf>
    <xf numFmtId="170" fontId="6" fillId="6" borderId="2" xfId="10" applyFill="1">
      <alignment horizontal="center" vertical="center"/>
    </xf>
    <xf numFmtId="171" fontId="8" fillId="4" borderId="6" xfId="0" applyNumberFormat="1" applyFont="1" applyFill="1" applyBorder="1" applyAlignment="1">
      <alignment horizontal="center" vertical="center"/>
    </xf>
    <xf numFmtId="171" fontId="8" fillId="4" borderId="0" xfId="0" applyNumberFormat="1" applyFont="1" applyFill="1" applyAlignment="1">
      <alignment horizontal="center" vertical="center"/>
    </xf>
    <xf numFmtId="171" fontId="8" fillId="4" borderId="7" xfId="0" applyNumberFormat="1" applyFont="1" applyFill="1" applyBorder="1" applyAlignment="1">
      <alignment horizontal="center" vertical="center"/>
    </xf>
    <xf numFmtId="170" fontId="6" fillId="2" borderId="2" xfId="10" applyFill="1">
      <alignment horizontal="center" vertical="center"/>
    </xf>
    <xf numFmtId="0" fontId="31" fillId="7" borderId="8" xfId="0" applyFont="1" applyFill="1" applyBorder="1" applyAlignment="1">
      <alignment horizontal="center" vertical="center" shrinkToFit="1"/>
    </xf>
    <xf numFmtId="0" fontId="0" fillId="0" borderId="17" xfId="0" applyBorder="1" applyAlignment="1">
      <alignment horizontal="center" vertical="center"/>
    </xf>
    <xf numFmtId="0" fontId="4" fillId="40" borderId="2" xfId="0" applyFont="1" applyFill="1" applyBorder="1" applyAlignment="1">
      <alignment horizontal="left" vertical="center" indent="1"/>
    </xf>
    <xf numFmtId="0" fontId="6" fillId="40" borderId="2" xfId="11" applyFill="1">
      <alignment horizontal="center" vertical="center"/>
    </xf>
    <xf numFmtId="9" fontId="3" fillId="40" borderId="2" xfId="2" applyFont="1" applyFill="1" applyBorder="1" applyAlignment="1">
      <alignment horizontal="center" vertical="center"/>
    </xf>
    <xf numFmtId="170" fontId="0" fillId="40" borderId="2" xfId="0" applyNumberFormat="1" applyFill="1" applyBorder="1" applyAlignment="1">
      <alignment horizontal="center" vertical="center"/>
    </xf>
    <xf numFmtId="170" fontId="3" fillId="40" borderId="2" xfId="0" applyNumberFormat="1" applyFont="1" applyFill="1" applyBorder="1" applyAlignment="1">
      <alignment horizontal="center" vertical="center"/>
    </xf>
    <xf numFmtId="0" fontId="6" fillId="40" borderId="2" xfId="12" applyFill="1">
      <alignment horizontal="left" vertical="center" indent="2"/>
    </xf>
    <xf numFmtId="170" fontId="6" fillId="40" borderId="2" xfId="10" applyFill="1">
      <alignment horizontal="center" vertical="center"/>
    </xf>
    <xf numFmtId="0" fontId="10" fillId="0" borderId="0" xfId="5" applyAlignment="1">
      <alignment horizontal="left"/>
    </xf>
    <xf numFmtId="169" fontId="0" fillId="4" borderId="4" xfId="0" applyNumberFormat="1" applyFill="1" applyBorder="1" applyAlignment="1">
      <alignment horizontal="center" vertical="center" wrapText="1"/>
    </xf>
    <xf numFmtId="169" fontId="0" fillId="4" borderId="1" xfId="0" applyNumberFormat="1" applyFill="1" applyBorder="1" applyAlignment="1">
      <alignment horizontal="center" vertical="center" wrapText="1"/>
    </xf>
    <xf numFmtId="169" fontId="0" fillId="4" borderId="5" xfId="0" applyNumberFormat="1" applyFill="1" applyBorder="1" applyAlignment="1">
      <alignment horizontal="center" vertical="center" wrapText="1"/>
    </xf>
    <xf numFmtId="0" fontId="0" fillId="0" borderId="0" xfId="8" applyFont="1">
      <alignment horizontal="right" indent="1"/>
    </xf>
    <xf numFmtId="0" fontId="6" fillId="0" borderId="0" xfId="8">
      <alignment horizontal="right" indent="1"/>
    </xf>
    <xf numFmtId="0" fontId="6" fillId="0" borderId="7" xfId="8" applyBorder="1">
      <alignment horizontal="right" indent="1"/>
    </xf>
    <xf numFmtId="14" fontId="6" fillId="0" borderId="18" xfId="9" applyNumberFormat="1" applyBorder="1">
      <alignment horizontal="center" vertical="center"/>
    </xf>
    <xf numFmtId="14" fontId="6" fillId="0" borderId="19" xfId="9" applyNumberFormat="1" applyBorder="1">
      <alignment horizontal="center" vertical="center"/>
    </xf>
    <xf numFmtId="0" fontId="0" fillId="2" borderId="2" xfId="11" applyFont="1" applyFill="1">
      <alignment horizontal="center" vertical="center"/>
    </xf>
  </cellXfs>
  <cellStyles count="54">
    <cellStyle name="20% - Énfasis1" xfId="31" builtinId="30" customBuiltin="1"/>
    <cellStyle name="20% - Énfasis2" xfId="35" builtinId="34" customBuiltin="1"/>
    <cellStyle name="20% - Énfasis3" xfId="39" builtinId="38" customBuiltin="1"/>
    <cellStyle name="20% - Énfasis4" xfId="43" builtinId="42" customBuiltin="1"/>
    <cellStyle name="20% - Énfasis5" xfId="47" builtinId="46" customBuiltin="1"/>
    <cellStyle name="20% - Énfasis6" xfId="51" builtinId="50" customBuiltin="1"/>
    <cellStyle name="40% - Énfasis1" xfId="32" builtinId="31" customBuiltin="1"/>
    <cellStyle name="40% - Énfasis2" xfId="36" builtinId="35" customBuiltin="1"/>
    <cellStyle name="40% - Énfasis3" xfId="40" builtinId="39" customBuiltin="1"/>
    <cellStyle name="40% - Énfasis4" xfId="44" builtinId="43" customBuiltin="1"/>
    <cellStyle name="40% - Énfasis5" xfId="48" builtinId="47" customBuiltin="1"/>
    <cellStyle name="40% - Énfasis6" xfId="52" builtinId="51" customBuiltin="1"/>
    <cellStyle name="60% - Énfasis1" xfId="33" builtinId="32" customBuiltin="1"/>
    <cellStyle name="60% - Énfasis2" xfId="37" builtinId="36" customBuiltin="1"/>
    <cellStyle name="60% - Énfasis3" xfId="41" builtinId="40" customBuiltin="1"/>
    <cellStyle name="60% - Énfasis4" xfId="45" builtinId="44" customBuiltin="1"/>
    <cellStyle name="60% - Énfasis5" xfId="49" builtinId="48" customBuiltin="1"/>
    <cellStyle name="60% - Énfasis6" xfId="53" builtinId="52" customBuiltin="1"/>
    <cellStyle name="Bueno" xfId="18" builtinId="26" customBuiltin="1"/>
    <cellStyle name="Cálculo" xfId="23" builtinId="22" customBuiltin="1"/>
    <cellStyle name="Celda de comprobación" xfId="25" builtinId="23" customBuiltin="1"/>
    <cellStyle name="Celda vinculada" xfId="24" builtinId="24" customBuiltin="1"/>
    <cellStyle name="Encabezado 1" xfId="6" builtinId="16" customBuiltin="1"/>
    <cellStyle name="Encabezado 4" xfId="17" builtinId="19" customBuiltin="1"/>
    <cellStyle name="Énfasis1" xfId="30" builtinId="29" customBuiltin="1"/>
    <cellStyle name="Énfasis2" xfId="34" builtinId="33" customBuiltin="1"/>
    <cellStyle name="Énfasis3" xfId="38" builtinId="37" customBuiltin="1"/>
    <cellStyle name="Énfasis4" xfId="42" builtinId="41" customBuiltin="1"/>
    <cellStyle name="Énfasis5" xfId="46" builtinId="45" customBuiltin="1"/>
    <cellStyle name="Énfasis6" xfId="50" builtinId="49" customBuiltin="1"/>
    <cellStyle name="Entrada" xfId="21" builtinId="20" customBuiltin="1"/>
    <cellStyle name="Fecha" xfId="10" xr:uid="{229918B6-DD13-4F5A-97B9-305F7E002AA3}"/>
    <cellStyle name="Hipervínculo" xfId="1" builtinId="8" customBuiltin="1"/>
    <cellStyle name="Hipervínculo visitado" xfId="13" builtinId="9" customBuiltin="1"/>
    <cellStyle name="Incorrecto" xfId="19" builtinId="27" customBuiltin="1"/>
    <cellStyle name="Inicio del proyecto" xfId="9" xr:uid="{8EB8A09A-C31C-40A3-B2C1-9449520178B8}"/>
    <cellStyle name="Millares" xfId="4" builtinId="3" customBuiltin="1"/>
    <cellStyle name="Millares [0]" xfId="14" builtinId="6" customBuiltin="1"/>
    <cellStyle name="Moneda" xfId="15" builtinId="4" customBuiltin="1"/>
    <cellStyle name="Moneda [0]" xfId="16" builtinId="7" customBuiltin="1"/>
    <cellStyle name="Neutral" xfId="20" builtinId="28" customBuiltin="1"/>
    <cellStyle name="Nombre" xfId="11" xr:uid="{B2D3C1EE-6B41-4801-AAFC-C2274E49E503}"/>
    <cellStyle name="Normal" xfId="0" builtinId="0" customBuiltin="1"/>
    <cellStyle name="Notas" xfId="27" builtinId="10" customBuiltin="1"/>
    <cellStyle name="Porcentaje" xfId="2" builtinId="5" customBuiltin="1"/>
    <cellStyle name="Salida" xfId="22" builtinId="21" customBuiltin="1"/>
    <cellStyle name="Tarea" xfId="12" xr:uid="{6391D789-272B-4DD2-9BF3-2CDCF610FA41}"/>
    <cellStyle name="Texto de advertencia" xfId="26" builtinId="11" customBuiltin="1"/>
    <cellStyle name="Texto explicativo" xfId="28" builtinId="53" customBuiltin="1"/>
    <cellStyle name="Título" xfId="5" builtinId="15" customBuiltin="1"/>
    <cellStyle name="Título 2" xfId="7" builtinId="17" customBuiltin="1"/>
    <cellStyle name="Título 3" xfId="8" builtinId="18" customBuiltin="1"/>
    <cellStyle name="Total" xfId="29" builtinId="25" customBuiltin="1"/>
    <cellStyle name="zTextoOculto" xfId="3" xr:uid="{26E66EE6-E33F-4D77-BAE4-0FB4F5BBF673}"/>
  </cellStyles>
  <dxfs count="12">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ListaTareasPendientes" pivot="0" count="9" xr9:uid="{00000000-0011-0000-FFFF-FFFF00000000}">
      <tableStyleElement type="wholeTable" dxfId="11"/>
      <tableStyleElement type="headerRow" dxfId="10"/>
      <tableStyleElement type="totalRow" dxfId="9"/>
      <tableStyleElement type="firstColumn" dxfId="8"/>
      <tableStyleElement type="lastColumn" dxfId="7"/>
      <tableStyleElement type="firstRowStripe" dxfId="6"/>
      <tableStyleElement type="secondRowStripe" dxfId="5"/>
      <tableStyleElement type="firstColumnStripe" dxfId="4"/>
      <tableStyleElement type="secondColumnStripe" dxfId="3"/>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215881"/>
      <color rgb="FF42648A"/>
      <color rgb="FF969696"/>
      <color rgb="FFC0C0C0"/>
      <color rgb="FF427FC2"/>
      <color rgb="FF44678E"/>
      <color rgb="FF4A6F9C"/>
      <color rgb="FF3969AD"/>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vertex42.com/ExcelTemplates/simple-gantt-chart.html?utm_source=ms&amp;utm_medium=file&amp;utm_campaign=office&amp;utm_content=log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120651</xdr:colOff>
      <xdr:row>0</xdr:row>
      <xdr:rowOff>361951</xdr:rowOff>
    </xdr:from>
    <xdr:to>
      <xdr:col>1</xdr:col>
      <xdr:colOff>2228850</xdr:colOff>
      <xdr:row>3</xdr:row>
      <xdr:rowOff>115103</xdr:rowOff>
    </xdr:to>
    <xdr:pic>
      <xdr:nvPicPr>
        <xdr:cNvPr id="3" name="Imagen 2">
          <a:extLst>
            <a:ext uri="{FF2B5EF4-FFF2-40B4-BE49-F238E27FC236}">
              <a16:creationId xmlns:a16="http://schemas.microsoft.com/office/drawing/2014/main" id="{29B6A448-ECFD-C1BE-1653-E5715EA934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651" y="361951"/>
          <a:ext cx="2289174" cy="8961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0</xdr:col>
      <xdr:colOff>1905000</xdr:colOff>
      <xdr:row>0</xdr:row>
      <xdr:rowOff>523875</xdr:rowOff>
    </xdr:to>
    <xdr:pic>
      <xdr:nvPicPr>
        <xdr:cNvPr id="2" name="Imagen 1" descr="Logotipo de Vertex42">
          <a:hlinkClick xmlns:r="http://schemas.openxmlformats.org/officeDocument/2006/relationships" r:id="rId1"/>
          <a:extLst>
            <a:ext uri="{FF2B5EF4-FFF2-40B4-BE49-F238E27FC236}">
              <a16:creationId xmlns:a16="http://schemas.microsoft.com/office/drawing/2014/main" id="{F8638EF3-2DAE-40BC-A45A-2B8C536FAB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95250"/>
          <a:ext cx="1905000" cy="42862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ExcelTemplates/simple-gantt-chart.html?utm_source=ms&amp;utm_medium=file&amp;utm_campaign=office&amp;utm_content=url" TargetMode="External"/><Relationship Id="rId2" Type="http://schemas.openxmlformats.org/officeDocument/2006/relationships/hyperlink" Target="https://www.vertex42.com/ExcelTemplates/simple-gantt-chart.html?utm_source=ms&amp;utm_medium=file&amp;utm_campaign=office&amp;utm_content=help" TargetMode="External"/><Relationship Id="rId1" Type="http://schemas.openxmlformats.org/officeDocument/2006/relationships/hyperlink" Target="https://www.vertex42.com/ExcelTemplates/excel-project-management.html?utm_source=ms&amp;utm_medium=file&amp;utm_campaign=office&amp;utm_content=text"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www.vertex42.com/ExcelTemplates/simple-gantt-chart.html?utm_source=ms&amp;utm_medium=file&amp;utm_campaign=office&amp;utm_content=tex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P18"/>
  <sheetViews>
    <sheetView showGridLines="0" tabSelected="1" showRuler="0" zoomScale="80" zoomScaleNormal="80" zoomScalePageLayoutView="70" workbookViewId="0">
      <pane xSplit="8" ySplit="5" topLeftCell="I6" activePane="bottomRight" state="frozen"/>
      <selection pane="topRight" activeCell="I1" sqref="I1"/>
      <selection pane="bottomLeft" activeCell="A7" sqref="A7"/>
      <selection pane="bottomRight" activeCell="B2" sqref="B2"/>
    </sheetView>
  </sheetViews>
  <sheetFormatPr baseColWidth="10" defaultColWidth="9.21875" defaultRowHeight="30" customHeight="1" x14ac:dyDescent="0.3"/>
  <cols>
    <col min="1" max="1" width="2.77734375" style="27" customWidth="1"/>
    <col min="2" max="2" width="55.88671875" bestFit="1" customWidth="1"/>
    <col min="3" max="3" width="30.77734375" customWidth="1"/>
    <col min="4" max="4" width="61.88671875" customWidth="1"/>
    <col min="5" max="5" width="10.77734375" customWidth="1"/>
    <col min="6" max="6" width="10.44140625" style="4" customWidth="1"/>
    <col min="7" max="7" width="10.44140625" customWidth="1"/>
    <col min="8" max="8" width="4.44140625" customWidth="1"/>
    <col min="9" max="106" width="3.21875" customWidth="1"/>
    <col min="107" max="120" width="3.109375" customWidth="1"/>
  </cols>
  <sheetData>
    <row r="1" spans="1:120" ht="30" customHeight="1" thickBot="1" x14ac:dyDescent="0.6">
      <c r="A1" s="28" t="s">
        <v>0</v>
      </c>
      <c r="B1" s="57" t="s">
        <v>55</v>
      </c>
      <c r="C1" s="57"/>
      <c r="D1" s="57"/>
      <c r="E1" s="1"/>
      <c r="F1" s="3"/>
      <c r="G1" s="16"/>
      <c r="H1" s="1"/>
      <c r="I1" s="37"/>
    </row>
    <row r="2" spans="1:120" ht="30" customHeight="1" thickBot="1" x14ac:dyDescent="0.35">
      <c r="A2" s="27" t="s">
        <v>1</v>
      </c>
      <c r="B2" s="29"/>
      <c r="C2" s="61" t="s">
        <v>28</v>
      </c>
      <c r="D2" s="61"/>
      <c r="E2" s="62"/>
      <c r="F2" s="64">
        <v>45679</v>
      </c>
      <c r="G2" s="65"/>
    </row>
    <row r="3" spans="1:120" ht="30" customHeight="1" x14ac:dyDescent="0.3">
      <c r="A3" s="28" t="s">
        <v>2</v>
      </c>
      <c r="C3" s="62" t="s">
        <v>7</v>
      </c>
      <c r="D3" s="62"/>
      <c r="E3" s="63"/>
      <c r="F3" s="49">
        <v>1</v>
      </c>
      <c r="I3" s="58">
        <f>I4</f>
        <v>45677</v>
      </c>
      <c r="J3" s="59"/>
      <c r="K3" s="59"/>
      <c r="L3" s="59"/>
      <c r="M3" s="59"/>
      <c r="N3" s="59"/>
      <c r="O3" s="60"/>
      <c r="P3" s="58">
        <f>P4</f>
        <v>45684</v>
      </c>
      <c r="Q3" s="59"/>
      <c r="R3" s="59"/>
      <c r="S3" s="59"/>
      <c r="T3" s="59"/>
      <c r="U3" s="59"/>
      <c r="V3" s="60"/>
      <c r="W3" s="58">
        <f>W4</f>
        <v>45691</v>
      </c>
      <c r="X3" s="59"/>
      <c r="Y3" s="59"/>
      <c r="Z3" s="59"/>
      <c r="AA3" s="59"/>
      <c r="AB3" s="59"/>
      <c r="AC3" s="60"/>
      <c r="AD3" s="58">
        <f>AD4</f>
        <v>45698</v>
      </c>
      <c r="AE3" s="59"/>
      <c r="AF3" s="59"/>
      <c r="AG3" s="59"/>
      <c r="AH3" s="59"/>
      <c r="AI3" s="59"/>
      <c r="AJ3" s="60"/>
      <c r="AK3" s="58">
        <f>AK4</f>
        <v>45705</v>
      </c>
      <c r="AL3" s="59"/>
      <c r="AM3" s="59"/>
      <c r="AN3" s="59"/>
      <c r="AO3" s="59"/>
      <c r="AP3" s="59"/>
      <c r="AQ3" s="60"/>
      <c r="AR3" s="58">
        <f>AR4</f>
        <v>45712</v>
      </c>
      <c r="AS3" s="59"/>
      <c r="AT3" s="59"/>
      <c r="AU3" s="59"/>
      <c r="AV3" s="59"/>
      <c r="AW3" s="59"/>
      <c r="AX3" s="60"/>
      <c r="AY3" s="58">
        <f>AY4</f>
        <v>45719</v>
      </c>
      <c r="AZ3" s="59"/>
      <c r="BA3" s="59"/>
      <c r="BB3" s="59"/>
      <c r="BC3" s="59"/>
      <c r="BD3" s="59"/>
      <c r="BE3" s="60"/>
      <c r="BF3" s="58">
        <f>BF4</f>
        <v>45726</v>
      </c>
      <c r="BG3" s="59"/>
      <c r="BH3" s="59"/>
      <c r="BI3" s="59"/>
      <c r="BJ3" s="59"/>
      <c r="BK3" s="59"/>
      <c r="BL3" s="60"/>
      <c r="BM3" s="58">
        <f>BM4</f>
        <v>45733</v>
      </c>
      <c r="BN3" s="59"/>
      <c r="BO3" s="59"/>
      <c r="BP3" s="59"/>
      <c r="BQ3" s="59"/>
      <c r="BR3" s="59"/>
      <c r="BS3" s="60"/>
      <c r="BT3" s="58">
        <f>BT4</f>
        <v>45740</v>
      </c>
      <c r="BU3" s="59"/>
      <c r="BV3" s="59"/>
      <c r="BW3" s="59"/>
      <c r="BX3" s="59"/>
      <c r="BY3" s="59"/>
      <c r="BZ3" s="60"/>
      <c r="CA3" s="58">
        <f>CA4</f>
        <v>45747</v>
      </c>
      <c r="CB3" s="59"/>
      <c r="CC3" s="59"/>
      <c r="CD3" s="59"/>
      <c r="CE3" s="59"/>
      <c r="CF3" s="59"/>
      <c r="CG3" s="60"/>
      <c r="CH3" s="58">
        <f>CH4</f>
        <v>45754</v>
      </c>
      <c r="CI3" s="59"/>
      <c r="CJ3" s="59"/>
      <c r="CK3" s="59"/>
      <c r="CL3" s="59"/>
      <c r="CM3" s="59"/>
      <c r="CN3" s="60"/>
      <c r="CO3" s="58">
        <f>CO4</f>
        <v>45761</v>
      </c>
      <c r="CP3" s="59"/>
      <c r="CQ3" s="59"/>
      <c r="CR3" s="59"/>
      <c r="CS3" s="59"/>
      <c r="CT3" s="59"/>
      <c r="CU3" s="60"/>
      <c r="CV3" s="58">
        <f>CV4</f>
        <v>45768</v>
      </c>
      <c r="CW3" s="59"/>
      <c r="CX3" s="59"/>
      <c r="CY3" s="59"/>
      <c r="CZ3" s="59"/>
      <c r="DA3" s="59"/>
      <c r="DB3" s="60"/>
      <c r="DC3" s="58">
        <f>DC4</f>
        <v>45775</v>
      </c>
      <c r="DD3" s="59"/>
      <c r="DE3" s="59"/>
      <c r="DF3" s="59"/>
      <c r="DG3" s="59"/>
      <c r="DH3" s="59"/>
      <c r="DI3" s="60"/>
      <c r="DJ3" s="58">
        <f>DJ4</f>
        <v>45782</v>
      </c>
      <c r="DK3" s="59"/>
      <c r="DL3" s="59"/>
      <c r="DM3" s="59"/>
      <c r="DN3" s="59"/>
      <c r="DO3" s="59"/>
      <c r="DP3" s="60"/>
    </row>
    <row r="4" spans="1:120" ht="15" customHeight="1" x14ac:dyDescent="0.3">
      <c r="A4" s="28" t="s">
        <v>3</v>
      </c>
      <c r="B4" s="36"/>
      <c r="C4" s="36"/>
      <c r="D4" s="36"/>
      <c r="E4" s="36"/>
      <c r="F4" s="36"/>
      <c r="G4" s="36"/>
      <c r="I4" s="44">
        <f>Inicio_del_proyecto-WEEKDAY(Inicio_del_proyecto,1)+2+7*(Semana_para_mostrar-1)</f>
        <v>45677</v>
      </c>
      <c r="J4" s="45">
        <f>I4+1</f>
        <v>45678</v>
      </c>
      <c r="K4" s="45">
        <f t="shared" ref="K4:AX4" si="0">J4+1</f>
        <v>45679</v>
      </c>
      <c r="L4" s="45">
        <f t="shared" si="0"/>
        <v>45680</v>
      </c>
      <c r="M4" s="45">
        <f t="shared" si="0"/>
        <v>45681</v>
      </c>
      <c r="N4" s="45">
        <f t="shared" si="0"/>
        <v>45682</v>
      </c>
      <c r="O4" s="46">
        <f t="shared" si="0"/>
        <v>45683</v>
      </c>
      <c r="P4" s="44">
        <f>O4+1</f>
        <v>45684</v>
      </c>
      <c r="Q4" s="45">
        <f>P4+1</f>
        <v>45685</v>
      </c>
      <c r="R4" s="45">
        <f t="shared" si="0"/>
        <v>45686</v>
      </c>
      <c r="S4" s="45">
        <f t="shared" si="0"/>
        <v>45687</v>
      </c>
      <c r="T4" s="45">
        <f t="shared" si="0"/>
        <v>45688</v>
      </c>
      <c r="U4" s="45">
        <f t="shared" si="0"/>
        <v>45689</v>
      </c>
      <c r="V4" s="46">
        <f t="shared" si="0"/>
        <v>45690</v>
      </c>
      <c r="W4" s="44">
        <f>V4+1</f>
        <v>45691</v>
      </c>
      <c r="X4" s="45">
        <f>W4+1</f>
        <v>45692</v>
      </c>
      <c r="Y4" s="45">
        <f t="shared" si="0"/>
        <v>45693</v>
      </c>
      <c r="Z4" s="45">
        <f t="shared" si="0"/>
        <v>45694</v>
      </c>
      <c r="AA4" s="45">
        <f t="shared" si="0"/>
        <v>45695</v>
      </c>
      <c r="AB4" s="45">
        <f t="shared" si="0"/>
        <v>45696</v>
      </c>
      <c r="AC4" s="46">
        <f t="shared" si="0"/>
        <v>45697</v>
      </c>
      <c r="AD4" s="44">
        <f>AC4+1</f>
        <v>45698</v>
      </c>
      <c r="AE4" s="45">
        <f>AD4+1</f>
        <v>45699</v>
      </c>
      <c r="AF4" s="45">
        <f t="shared" si="0"/>
        <v>45700</v>
      </c>
      <c r="AG4" s="45">
        <f t="shared" si="0"/>
        <v>45701</v>
      </c>
      <c r="AH4" s="45">
        <f t="shared" si="0"/>
        <v>45702</v>
      </c>
      <c r="AI4" s="45">
        <f t="shared" si="0"/>
        <v>45703</v>
      </c>
      <c r="AJ4" s="46">
        <f t="shared" si="0"/>
        <v>45704</v>
      </c>
      <c r="AK4" s="44">
        <f>AJ4+1</f>
        <v>45705</v>
      </c>
      <c r="AL4" s="45">
        <f>AK4+1</f>
        <v>45706</v>
      </c>
      <c r="AM4" s="45">
        <f t="shared" si="0"/>
        <v>45707</v>
      </c>
      <c r="AN4" s="45">
        <f t="shared" si="0"/>
        <v>45708</v>
      </c>
      <c r="AO4" s="45">
        <f t="shared" si="0"/>
        <v>45709</v>
      </c>
      <c r="AP4" s="45">
        <f t="shared" si="0"/>
        <v>45710</v>
      </c>
      <c r="AQ4" s="46">
        <f t="shared" si="0"/>
        <v>45711</v>
      </c>
      <c r="AR4" s="44">
        <f>AQ4+1</f>
        <v>45712</v>
      </c>
      <c r="AS4" s="45">
        <f>AR4+1</f>
        <v>45713</v>
      </c>
      <c r="AT4" s="45">
        <f t="shared" si="0"/>
        <v>45714</v>
      </c>
      <c r="AU4" s="45">
        <f t="shared" si="0"/>
        <v>45715</v>
      </c>
      <c r="AV4" s="45">
        <f t="shared" si="0"/>
        <v>45716</v>
      </c>
      <c r="AW4" s="45">
        <f t="shared" si="0"/>
        <v>45717</v>
      </c>
      <c r="AX4" s="46">
        <f t="shared" si="0"/>
        <v>45718</v>
      </c>
      <c r="AY4" s="44">
        <f>AX4+1</f>
        <v>45719</v>
      </c>
      <c r="AZ4" s="45">
        <f>AY4+1</f>
        <v>45720</v>
      </c>
      <c r="BA4" s="45">
        <f t="shared" ref="BA4:BE4" si="1">AZ4+1</f>
        <v>45721</v>
      </c>
      <c r="BB4" s="45">
        <f t="shared" si="1"/>
        <v>45722</v>
      </c>
      <c r="BC4" s="45">
        <f t="shared" si="1"/>
        <v>45723</v>
      </c>
      <c r="BD4" s="45">
        <f t="shared" si="1"/>
        <v>45724</v>
      </c>
      <c r="BE4" s="46">
        <f t="shared" si="1"/>
        <v>45725</v>
      </c>
      <c r="BF4" s="44">
        <f>BE4+1</f>
        <v>45726</v>
      </c>
      <c r="BG4" s="45">
        <f>BF4+1</f>
        <v>45727</v>
      </c>
      <c r="BH4" s="45">
        <f t="shared" ref="BH4:BL4" si="2">BG4+1</f>
        <v>45728</v>
      </c>
      <c r="BI4" s="45">
        <f t="shared" si="2"/>
        <v>45729</v>
      </c>
      <c r="BJ4" s="45">
        <f t="shared" si="2"/>
        <v>45730</v>
      </c>
      <c r="BK4" s="45">
        <f t="shared" si="2"/>
        <v>45731</v>
      </c>
      <c r="BL4" s="46">
        <f t="shared" si="2"/>
        <v>45732</v>
      </c>
      <c r="BM4" s="44">
        <f>BL4+1</f>
        <v>45733</v>
      </c>
      <c r="BN4" s="45">
        <f>BM4+1</f>
        <v>45734</v>
      </c>
      <c r="BO4" s="45">
        <f t="shared" ref="BO4" si="3">BN4+1</f>
        <v>45735</v>
      </c>
      <c r="BP4" s="45">
        <f t="shared" ref="BP4" si="4">BO4+1</f>
        <v>45736</v>
      </c>
      <c r="BQ4" s="45">
        <f t="shared" ref="BQ4" si="5">BP4+1</f>
        <v>45737</v>
      </c>
      <c r="BR4" s="45">
        <f t="shared" ref="BR4" si="6">BQ4+1</f>
        <v>45738</v>
      </c>
      <c r="BS4" s="46">
        <f t="shared" ref="BS4" si="7">BR4+1</f>
        <v>45739</v>
      </c>
      <c r="BT4" s="44">
        <f>BS4+1</f>
        <v>45740</v>
      </c>
      <c r="BU4" s="45">
        <f>BT4+1</f>
        <v>45741</v>
      </c>
      <c r="BV4" s="45">
        <f t="shared" ref="BV4" si="8">BU4+1</f>
        <v>45742</v>
      </c>
      <c r="BW4" s="45">
        <f t="shared" ref="BW4" si="9">BV4+1</f>
        <v>45743</v>
      </c>
      <c r="BX4" s="45">
        <f t="shared" ref="BX4" si="10">BW4+1</f>
        <v>45744</v>
      </c>
      <c r="BY4" s="45">
        <f t="shared" ref="BY4" si="11">BX4+1</f>
        <v>45745</v>
      </c>
      <c r="BZ4" s="46">
        <f t="shared" ref="BZ4" si="12">BY4+1</f>
        <v>45746</v>
      </c>
      <c r="CA4" s="44">
        <f>BZ4+1</f>
        <v>45747</v>
      </c>
      <c r="CB4" s="45">
        <f>CA4+1</f>
        <v>45748</v>
      </c>
      <c r="CC4" s="45">
        <f t="shared" ref="CC4" si="13">CB4+1</f>
        <v>45749</v>
      </c>
      <c r="CD4" s="45">
        <f t="shared" ref="CD4" si="14">CC4+1</f>
        <v>45750</v>
      </c>
      <c r="CE4" s="45">
        <f t="shared" ref="CE4" si="15">CD4+1</f>
        <v>45751</v>
      </c>
      <c r="CF4" s="45">
        <f t="shared" ref="CF4" si="16">CE4+1</f>
        <v>45752</v>
      </c>
      <c r="CG4" s="46">
        <f t="shared" ref="CG4" si="17">CF4+1</f>
        <v>45753</v>
      </c>
      <c r="CH4" s="44">
        <f>CG4+1</f>
        <v>45754</v>
      </c>
      <c r="CI4" s="45">
        <f>CH4+1</f>
        <v>45755</v>
      </c>
      <c r="CJ4" s="45">
        <f t="shared" ref="CJ4" si="18">CI4+1</f>
        <v>45756</v>
      </c>
      <c r="CK4" s="45">
        <f t="shared" ref="CK4" si="19">CJ4+1</f>
        <v>45757</v>
      </c>
      <c r="CL4" s="45">
        <f t="shared" ref="CL4" si="20">CK4+1</f>
        <v>45758</v>
      </c>
      <c r="CM4" s="45">
        <f t="shared" ref="CM4" si="21">CL4+1</f>
        <v>45759</v>
      </c>
      <c r="CN4" s="46">
        <f t="shared" ref="CN4" si="22">CM4+1</f>
        <v>45760</v>
      </c>
      <c r="CO4" s="44">
        <f>CN4+1</f>
        <v>45761</v>
      </c>
      <c r="CP4" s="45">
        <f>CO4+1</f>
        <v>45762</v>
      </c>
      <c r="CQ4" s="45">
        <f t="shared" ref="CQ4" si="23">CP4+1</f>
        <v>45763</v>
      </c>
      <c r="CR4" s="45">
        <f t="shared" ref="CR4" si="24">CQ4+1</f>
        <v>45764</v>
      </c>
      <c r="CS4" s="45">
        <f t="shared" ref="CS4" si="25">CR4+1</f>
        <v>45765</v>
      </c>
      <c r="CT4" s="45">
        <f t="shared" ref="CT4" si="26">CS4+1</f>
        <v>45766</v>
      </c>
      <c r="CU4" s="46">
        <f t="shared" ref="CU4" si="27">CT4+1</f>
        <v>45767</v>
      </c>
      <c r="CV4" s="44">
        <f>CU4+1</f>
        <v>45768</v>
      </c>
      <c r="CW4" s="45">
        <f>CV4+1</f>
        <v>45769</v>
      </c>
      <c r="CX4" s="45">
        <f t="shared" ref="CX4" si="28">CW4+1</f>
        <v>45770</v>
      </c>
      <c r="CY4" s="45">
        <f t="shared" ref="CY4" si="29">CX4+1</f>
        <v>45771</v>
      </c>
      <c r="CZ4" s="45">
        <f t="shared" ref="CZ4" si="30">CY4+1</f>
        <v>45772</v>
      </c>
      <c r="DA4" s="45">
        <f t="shared" ref="DA4" si="31">CZ4+1</f>
        <v>45773</v>
      </c>
      <c r="DB4" s="46">
        <f t="shared" ref="DB4" si="32">DA4+1</f>
        <v>45774</v>
      </c>
      <c r="DC4" s="44">
        <f>DB4+1</f>
        <v>45775</v>
      </c>
      <c r="DD4" s="45">
        <f>DC4+1</f>
        <v>45776</v>
      </c>
      <c r="DE4" s="45">
        <f t="shared" ref="DE4" si="33">DD4+1</f>
        <v>45777</v>
      </c>
      <c r="DF4" s="45">
        <f t="shared" ref="DF4" si="34">DE4+1</f>
        <v>45778</v>
      </c>
      <c r="DG4" s="45">
        <f t="shared" ref="DG4" si="35">DF4+1</f>
        <v>45779</v>
      </c>
      <c r="DH4" s="45">
        <f t="shared" ref="DH4" si="36">DG4+1</f>
        <v>45780</v>
      </c>
      <c r="DI4" s="46">
        <f t="shared" ref="DI4" si="37">DH4+1</f>
        <v>45781</v>
      </c>
      <c r="DJ4" s="44">
        <f>DI4+1</f>
        <v>45782</v>
      </c>
      <c r="DK4" s="45">
        <f>DJ4+1</f>
        <v>45783</v>
      </c>
      <c r="DL4" s="45">
        <f t="shared" ref="DL4" si="38">DK4+1</f>
        <v>45784</v>
      </c>
      <c r="DM4" s="45">
        <f t="shared" ref="DM4" si="39">DL4+1</f>
        <v>45785</v>
      </c>
      <c r="DN4" s="45">
        <f t="shared" ref="DN4" si="40">DM4+1</f>
        <v>45786</v>
      </c>
      <c r="DO4" s="45">
        <f t="shared" ref="DO4" si="41">DN4+1</f>
        <v>45787</v>
      </c>
      <c r="DP4" s="46">
        <f t="shared" ref="DP4" si="42">DO4+1</f>
        <v>45788</v>
      </c>
    </row>
    <row r="5" spans="1:120" ht="30" customHeight="1" thickBot="1" x14ac:dyDescent="0.35">
      <c r="A5" s="28" t="s">
        <v>4</v>
      </c>
      <c r="B5" s="5" t="s">
        <v>6</v>
      </c>
      <c r="C5" s="6" t="s">
        <v>29</v>
      </c>
      <c r="D5" s="6" t="s">
        <v>30</v>
      </c>
      <c r="E5" s="6" t="s">
        <v>8</v>
      </c>
      <c r="F5" s="6" t="s">
        <v>9</v>
      </c>
      <c r="G5" s="6" t="s">
        <v>10</v>
      </c>
      <c r="H5" s="6" t="s">
        <v>11</v>
      </c>
      <c r="I5" s="7" t="str">
        <f t="shared" ref="I5" si="43">LEFT(TEXT(I4,"ddd"),1)</f>
        <v>l</v>
      </c>
      <c r="J5" s="7" t="str">
        <f t="shared" ref="J5:AR5" si="44">LEFT(TEXT(J4,"ddd"),1)</f>
        <v>m</v>
      </c>
      <c r="K5" s="7" t="str">
        <f t="shared" si="44"/>
        <v>m</v>
      </c>
      <c r="L5" s="7" t="str">
        <f t="shared" si="44"/>
        <v>j</v>
      </c>
      <c r="M5" s="7" t="str">
        <f t="shared" si="44"/>
        <v>v</v>
      </c>
      <c r="N5" s="48" t="str">
        <f t="shared" si="44"/>
        <v>s</v>
      </c>
      <c r="O5" s="48" t="str">
        <f t="shared" si="44"/>
        <v>d</v>
      </c>
      <c r="P5" s="7" t="str">
        <f t="shared" si="44"/>
        <v>l</v>
      </c>
      <c r="Q5" s="7" t="str">
        <f t="shared" si="44"/>
        <v>m</v>
      </c>
      <c r="R5" s="7" t="str">
        <f t="shared" si="44"/>
        <v>m</v>
      </c>
      <c r="S5" s="7" t="str">
        <f t="shared" si="44"/>
        <v>j</v>
      </c>
      <c r="T5" s="7" t="str">
        <f t="shared" si="44"/>
        <v>v</v>
      </c>
      <c r="U5" s="48" t="str">
        <f t="shared" si="44"/>
        <v>s</v>
      </c>
      <c r="V5" s="48" t="str">
        <f t="shared" si="44"/>
        <v>d</v>
      </c>
      <c r="W5" s="7" t="str">
        <f t="shared" si="44"/>
        <v>l</v>
      </c>
      <c r="X5" s="7" t="str">
        <f t="shared" si="44"/>
        <v>m</v>
      </c>
      <c r="Y5" s="7" t="str">
        <f t="shared" si="44"/>
        <v>m</v>
      </c>
      <c r="Z5" s="7" t="str">
        <f t="shared" si="44"/>
        <v>j</v>
      </c>
      <c r="AA5" s="7" t="str">
        <f t="shared" si="44"/>
        <v>v</v>
      </c>
      <c r="AB5" s="48" t="str">
        <f t="shared" si="44"/>
        <v>s</v>
      </c>
      <c r="AC5" s="48" t="str">
        <f t="shared" si="44"/>
        <v>d</v>
      </c>
      <c r="AD5" s="7" t="str">
        <f t="shared" si="44"/>
        <v>l</v>
      </c>
      <c r="AE5" s="7" t="str">
        <f t="shared" si="44"/>
        <v>m</v>
      </c>
      <c r="AF5" s="7" t="str">
        <f t="shared" si="44"/>
        <v>m</v>
      </c>
      <c r="AG5" s="7" t="str">
        <f t="shared" si="44"/>
        <v>j</v>
      </c>
      <c r="AH5" s="7" t="str">
        <f t="shared" si="44"/>
        <v>v</v>
      </c>
      <c r="AI5" s="48" t="str">
        <f t="shared" si="44"/>
        <v>s</v>
      </c>
      <c r="AJ5" s="48" t="str">
        <f t="shared" si="44"/>
        <v>d</v>
      </c>
      <c r="AK5" s="7" t="str">
        <f t="shared" si="44"/>
        <v>l</v>
      </c>
      <c r="AL5" s="7" t="str">
        <f t="shared" si="44"/>
        <v>m</v>
      </c>
      <c r="AM5" s="7" t="str">
        <f t="shared" si="44"/>
        <v>m</v>
      </c>
      <c r="AN5" s="7" t="str">
        <f t="shared" si="44"/>
        <v>j</v>
      </c>
      <c r="AO5" s="7" t="str">
        <f t="shared" si="44"/>
        <v>v</v>
      </c>
      <c r="AP5" s="48" t="str">
        <f t="shared" si="44"/>
        <v>s</v>
      </c>
      <c r="AQ5" s="48" t="str">
        <f t="shared" si="44"/>
        <v>d</v>
      </c>
      <c r="AR5" s="7" t="str">
        <f t="shared" si="44"/>
        <v>l</v>
      </c>
      <c r="AS5" s="7" t="str">
        <f t="shared" ref="AS5:BL5" si="45">LEFT(TEXT(AS4,"ddd"),1)</f>
        <v>m</v>
      </c>
      <c r="AT5" s="7" t="str">
        <f t="shared" si="45"/>
        <v>m</v>
      </c>
      <c r="AU5" s="7" t="str">
        <f t="shared" si="45"/>
        <v>j</v>
      </c>
      <c r="AV5" s="7" t="str">
        <f t="shared" si="45"/>
        <v>v</v>
      </c>
      <c r="AW5" s="48" t="str">
        <f t="shared" si="45"/>
        <v>s</v>
      </c>
      <c r="AX5" s="48" t="str">
        <f t="shared" si="45"/>
        <v>d</v>
      </c>
      <c r="AY5" s="7" t="str">
        <f t="shared" si="45"/>
        <v>l</v>
      </c>
      <c r="AZ5" s="7" t="str">
        <f t="shared" si="45"/>
        <v>m</v>
      </c>
      <c r="BA5" s="7" t="str">
        <f t="shared" si="45"/>
        <v>m</v>
      </c>
      <c r="BB5" s="7" t="str">
        <f t="shared" si="45"/>
        <v>j</v>
      </c>
      <c r="BC5" s="7" t="str">
        <f t="shared" si="45"/>
        <v>v</v>
      </c>
      <c r="BD5" s="48" t="str">
        <f t="shared" si="45"/>
        <v>s</v>
      </c>
      <c r="BE5" s="48" t="str">
        <f t="shared" si="45"/>
        <v>d</v>
      </c>
      <c r="BF5" s="7" t="str">
        <f t="shared" si="45"/>
        <v>l</v>
      </c>
      <c r="BG5" s="7" t="str">
        <f t="shared" si="45"/>
        <v>m</v>
      </c>
      <c r="BH5" s="7" t="str">
        <f t="shared" si="45"/>
        <v>m</v>
      </c>
      <c r="BI5" s="7" t="str">
        <f t="shared" si="45"/>
        <v>j</v>
      </c>
      <c r="BJ5" s="7" t="str">
        <f t="shared" si="45"/>
        <v>v</v>
      </c>
      <c r="BK5" s="48" t="str">
        <f t="shared" si="45"/>
        <v>s</v>
      </c>
      <c r="BL5" s="48" t="str">
        <f t="shared" si="45"/>
        <v>d</v>
      </c>
      <c r="BM5" s="7" t="str">
        <f t="shared" ref="BM5:BS5" si="46">LEFT(TEXT(BM4,"ddd"),1)</f>
        <v>l</v>
      </c>
      <c r="BN5" s="7" t="str">
        <f t="shared" si="46"/>
        <v>m</v>
      </c>
      <c r="BO5" s="7" t="str">
        <f t="shared" si="46"/>
        <v>m</v>
      </c>
      <c r="BP5" s="7" t="str">
        <f t="shared" si="46"/>
        <v>j</v>
      </c>
      <c r="BQ5" s="7" t="str">
        <f t="shared" si="46"/>
        <v>v</v>
      </c>
      <c r="BR5" s="48" t="str">
        <f t="shared" si="46"/>
        <v>s</v>
      </c>
      <c r="BS5" s="48" t="str">
        <f t="shared" si="46"/>
        <v>d</v>
      </c>
      <c r="BT5" s="7" t="str">
        <f t="shared" ref="BT5:BZ5" si="47">LEFT(TEXT(BT4,"ddd"),1)</f>
        <v>l</v>
      </c>
      <c r="BU5" s="7" t="str">
        <f t="shared" si="47"/>
        <v>m</v>
      </c>
      <c r="BV5" s="7" t="str">
        <f t="shared" si="47"/>
        <v>m</v>
      </c>
      <c r="BW5" s="7" t="str">
        <f t="shared" si="47"/>
        <v>j</v>
      </c>
      <c r="BX5" s="7" t="str">
        <f t="shared" si="47"/>
        <v>v</v>
      </c>
      <c r="BY5" s="48" t="str">
        <f t="shared" si="47"/>
        <v>s</v>
      </c>
      <c r="BZ5" s="48" t="str">
        <f t="shared" si="47"/>
        <v>d</v>
      </c>
      <c r="CA5" s="7" t="str">
        <f t="shared" ref="CA5:CG5" si="48">LEFT(TEXT(CA4,"ddd"),1)</f>
        <v>l</v>
      </c>
      <c r="CB5" s="7" t="str">
        <f t="shared" si="48"/>
        <v>m</v>
      </c>
      <c r="CC5" s="7" t="str">
        <f t="shared" si="48"/>
        <v>m</v>
      </c>
      <c r="CD5" s="7" t="str">
        <f t="shared" si="48"/>
        <v>j</v>
      </c>
      <c r="CE5" s="7" t="str">
        <f t="shared" si="48"/>
        <v>v</v>
      </c>
      <c r="CF5" s="48" t="str">
        <f t="shared" si="48"/>
        <v>s</v>
      </c>
      <c r="CG5" s="48" t="str">
        <f t="shared" si="48"/>
        <v>d</v>
      </c>
      <c r="CH5" s="7" t="str">
        <f t="shared" ref="CH5:CN5" si="49">LEFT(TEXT(CH4,"ddd"),1)</f>
        <v>l</v>
      </c>
      <c r="CI5" s="7" t="str">
        <f t="shared" si="49"/>
        <v>m</v>
      </c>
      <c r="CJ5" s="7" t="str">
        <f t="shared" si="49"/>
        <v>m</v>
      </c>
      <c r="CK5" s="7" t="str">
        <f t="shared" si="49"/>
        <v>j</v>
      </c>
      <c r="CL5" s="7" t="str">
        <f t="shared" si="49"/>
        <v>v</v>
      </c>
      <c r="CM5" s="48" t="str">
        <f t="shared" si="49"/>
        <v>s</v>
      </c>
      <c r="CN5" s="48" t="str">
        <f t="shared" si="49"/>
        <v>d</v>
      </c>
      <c r="CO5" s="7" t="str">
        <f t="shared" ref="CO5:CU5" si="50">LEFT(TEXT(CO4,"ddd"),1)</f>
        <v>l</v>
      </c>
      <c r="CP5" s="7" t="str">
        <f t="shared" si="50"/>
        <v>m</v>
      </c>
      <c r="CQ5" s="7" t="str">
        <f t="shared" si="50"/>
        <v>m</v>
      </c>
      <c r="CR5" s="7" t="str">
        <f t="shared" si="50"/>
        <v>j</v>
      </c>
      <c r="CS5" s="7" t="str">
        <f t="shared" si="50"/>
        <v>v</v>
      </c>
      <c r="CT5" s="48" t="str">
        <f t="shared" si="50"/>
        <v>s</v>
      </c>
      <c r="CU5" s="48" t="str">
        <f t="shared" si="50"/>
        <v>d</v>
      </c>
      <c r="CV5" s="7" t="str">
        <f t="shared" ref="CV5:DB5" si="51">LEFT(TEXT(CV4,"ddd"),1)</f>
        <v>l</v>
      </c>
      <c r="CW5" s="7" t="str">
        <f t="shared" si="51"/>
        <v>m</v>
      </c>
      <c r="CX5" s="7" t="str">
        <f t="shared" si="51"/>
        <v>m</v>
      </c>
      <c r="CY5" s="7" t="str">
        <f t="shared" si="51"/>
        <v>j</v>
      </c>
      <c r="CZ5" s="7" t="str">
        <f t="shared" si="51"/>
        <v>v</v>
      </c>
      <c r="DA5" s="48" t="str">
        <f t="shared" si="51"/>
        <v>s</v>
      </c>
      <c r="DB5" s="48" t="str">
        <f t="shared" si="51"/>
        <v>d</v>
      </c>
      <c r="DC5" s="7" t="str">
        <f t="shared" ref="DC5:DI5" si="52">LEFT(TEXT(DC4,"ddd"),1)</f>
        <v>l</v>
      </c>
      <c r="DD5" s="7" t="str">
        <f t="shared" si="52"/>
        <v>m</v>
      </c>
      <c r="DE5" s="7" t="str">
        <f t="shared" si="52"/>
        <v>m</v>
      </c>
      <c r="DF5" s="7" t="str">
        <f t="shared" si="52"/>
        <v>j</v>
      </c>
      <c r="DG5" s="7" t="str">
        <f t="shared" si="52"/>
        <v>v</v>
      </c>
      <c r="DH5" s="48" t="str">
        <f t="shared" si="52"/>
        <v>s</v>
      </c>
      <c r="DI5" s="48" t="str">
        <f t="shared" si="52"/>
        <v>d</v>
      </c>
      <c r="DJ5" s="7" t="str">
        <f t="shared" ref="DJ5:DP5" si="53">LEFT(TEXT(DJ4,"ddd"),1)</f>
        <v>l</v>
      </c>
      <c r="DK5" s="7" t="str">
        <f t="shared" si="53"/>
        <v>m</v>
      </c>
      <c r="DL5" s="7" t="str">
        <f t="shared" si="53"/>
        <v>m</v>
      </c>
      <c r="DM5" s="7" t="str">
        <f t="shared" si="53"/>
        <v>j</v>
      </c>
      <c r="DN5" s="7" t="str">
        <f t="shared" si="53"/>
        <v>v</v>
      </c>
      <c r="DO5" s="48" t="str">
        <f t="shared" si="53"/>
        <v>s</v>
      </c>
      <c r="DP5" s="48" t="str">
        <f t="shared" si="53"/>
        <v>d</v>
      </c>
    </row>
    <row r="6" spans="1:120" s="2" customFormat="1" ht="30" customHeight="1" thickBot="1" x14ac:dyDescent="0.35">
      <c r="A6" s="27" t="s">
        <v>5</v>
      </c>
      <c r="B6" s="12" t="s">
        <v>34</v>
      </c>
      <c r="C6" s="32"/>
      <c r="D6" s="32"/>
      <c r="E6" s="13"/>
      <c r="F6" s="41"/>
      <c r="G6" s="42"/>
      <c r="H6" s="8" t="str">
        <f t="shared" ref="H6:H18" si="54">IF(OR(ISBLANK(task_start),ISBLANK(task_end)),"",task_end-task_start+1)</f>
        <v/>
      </c>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row>
    <row r="7" spans="1:120" s="2" customFormat="1" ht="27" customHeight="1" thickBot="1" x14ac:dyDescent="0.35">
      <c r="A7" s="27"/>
      <c r="B7" s="35" t="s">
        <v>31</v>
      </c>
      <c r="C7" s="33" t="s">
        <v>27</v>
      </c>
      <c r="D7" s="33" t="s">
        <v>32</v>
      </c>
      <c r="E7" s="14">
        <v>1</v>
      </c>
      <c r="F7" s="43">
        <v>45679</v>
      </c>
      <c r="G7" s="43">
        <v>45708</v>
      </c>
      <c r="H7" s="8">
        <f>IF(OR(ISBLANK(task_start),ISBLANK(task_end)),"",task_end-task_start+1)</f>
        <v>30</v>
      </c>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row>
    <row r="8" spans="1:120" s="2" customFormat="1" ht="27" customHeight="1" thickBot="1" x14ac:dyDescent="0.35">
      <c r="A8" s="27"/>
      <c r="B8" s="35" t="s">
        <v>33</v>
      </c>
      <c r="C8" s="33" t="s">
        <v>27</v>
      </c>
      <c r="D8" s="33" t="s">
        <v>35</v>
      </c>
      <c r="E8" s="14">
        <v>0.4</v>
      </c>
      <c r="F8" s="43">
        <v>45712</v>
      </c>
      <c r="G8" s="43">
        <v>45751</v>
      </c>
      <c r="H8" s="8">
        <f>IF(OR(ISBLANK(task_start),ISBLANK(task_end)),"",task_end-task_start+1)</f>
        <v>40</v>
      </c>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row>
    <row r="9" spans="1:120" s="2" customFormat="1" ht="30" customHeight="1" thickBot="1" x14ac:dyDescent="0.35">
      <c r="A9" s="27"/>
      <c r="B9" s="35" t="s">
        <v>36</v>
      </c>
      <c r="C9" s="33" t="s">
        <v>27</v>
      </c>
      <c r="D9" s="33" t="s">
        <v>45</v>
      </c>
      <c r="E9" s="14">
        <v>0.7</v>
      </c>
      <c r="F9" s="43">
        <v>45776</v>
      </c>
      <c r="G9" s="43">
        <v>45811</v>
      </c>
      <c r="H9" s="8">
        <f t="shared" si="54"/>
        <v>36</v>
      </c>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row>
    <row r="10" spans="1:120" s="2" customFormat="1" ht="30" customHeight="1" thickBot="1" x14ac:dyDescent="0.35">
      <c r="A10" s="27"/>
      <c r="B10" s="9" t="s">
        <v>37</v>
      </c>
      <c r="C10" s="30"/>
      <c r="D10" s="30"/>
      <c r="E10" s="10"/>
      <c r="F10" s="39"/>
      <c r="G10" s="40"/>
      <c r="H10" s="8" t="str">
        <f t="shared" si="54"/>
        <v/>
      </c>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row>
    <row r="11" spans="1:120" s="2" customFormat="1" ht="30" customHeight="1" thickBot="1" x14ac:dyDescent="0.35">
      <c r="A11" s="27"/>
      <c r="B11" s="34" t="s">
        <v>38</v>
      </c>
      <c r="C11" s="31" t="s">
        <v>27</v>
      </c>
      <c r="D11" s="31" t="s">
        <v>41</v>
      </c>
      <c r="E11" s="11">
        <v>0</v>
      </c>
      <c r="F11" s="47">
        <v>45803</v>
      </c>
      <c r="G11" s="47">
        <v>45807</v>
      </c>
      <c r="H11" s="8">
        <f>IF(OR(ISBLANK(task_start),ISBLANK(task_end)),"",task_end-task_start+1)</f>
        <v>5</v>
      </c>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row>
    <row r="12" spans="1:120" s="2" customFormat="1" ht="30" customHeight="1" thickBot="1" x14ac:dyDescent="0.35">
      <c r="A12" s="27"/>
      <c r="B12" s="34" t="s">
        <v>39</v>
      </c>
      <c r="C12" s="31" t="s">
        <v>27</v>
      </c>
      <c r="D12" s="31" t="s">
        <v>46</v>
      </c>
      <c r="E12" s="11">
        <v>0.2</v>
      </c>
      <c r="F12" s="47">
        <v>45782</v>
      </c>
      <c r="G12" s="47">
        <v>45838</v>
      </c>
      <c r="H12" s="8">
        <f>IF(OR(ISBLANK(task_start),ISBLANK(task_end)),"",task_end-task_start+1)</f>
        <v>57</v>
      </c>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row>
    <row r="13" spans="1:120" s="2" customFormat="1" ht="30" customHeight="1" thickBot="1" x14ac:dyDescent="0.35">
      <c r="A13" s="27"/>
      <c r="B13" s="34" t="s">
        <v>51</v>
      </c>
      <c r="C13" s="31" t="s">
        <v>27</v>
      </c>
      <c r="D13" s="66" t="s">
        <v>45</v>
      </c>
      <c r="E13" s="11">
        <v>0.8</v>
      </c>
      <c r="F13" s="47">
        <v>45755</v>
      </c>
      <c r="G13" s="47">
        <v>45760</v>
      </c>
      <c r="H13" s="8">
        <v>3</v>
      </c>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row>
    <row r="14" spans="1:120" s="2" customFormat="1" ht="30" customHeight="1" thickBot="1" x14ac:dyDescent="0.35">
      <c r="A14" s="27"/>
      <c r="B14" s="34" t="s">
        <v>50</v>
      </c>
      <c r="C14" s="31" t="s">
        <v>27</v>
      </c>
      <c r="D14" s="31" t="s">
        <v>53</v>
      </c>
      <c r="E14" s="11">
        <v>0</v>
      </c>
      <c r="F14" s="47" t="s">
        <v>52</v>
      </c>
      <c r="G14" s="47" t="s">
        <v>52</v>
      </c>
      <c r="H14" s="8" t="e">
        <f t="shared" si="54"/>
        <v>#VALUE!</v>
      </c>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row>
    <row r="15" spans="1:120" s="2" customFormat="1" ht="30" customHeight="1" thickBot="1" x14ac:dyDescent="0.35">
      <c r="A15" s="27"/>
      <c r="B15" s="50" t="s">
        <v>40</v>
      </c>
      <c r="C15" s="51"/>
      <c r="D15" s="51" t="s">
        <v>44</v>
      </c>
      <c r="E15" s="52"/>
      <c r="F15" s="53"/>
      <c r="G15" s="54"/>
      <c r="H15" s="8" t="str">
        <f t="shared" si="54"/>
        <v/>
      </c>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row>
    <row r="16" spans="1:120" s="2" customFormat="1" ht="30" customHeight="1" thickBot="1" x14ac:dyDescent="0.35">
      <c r="A16" s="27"/>
      <c r="B16" s="55" t="s">
        <v>42</v>
      </c>
      <c r="C16" s="51" t="s">
        <v>27</v>
      </c>
      <c r="D16" s="51" t="s">
        <v>43</v>
      </c>
      <c r="E16" s="52">
        <v>0</v>
      </c>
      <c r="F16" s="56">
        <v>45810</v>
      </c>
      <c r="G16" s="56">
        <v>45814</v>
      </c>
      <c r="H16" s="8">
        <f>IF(OR(ISBLANK(task_start),ISBLANK(task_end)),"",task_end-task_start+1)</f>
        <v>5</v>
      </c>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row>
    <row r="17" spans="1:120" s="2" customFormat="1" ht="30" customHeight="1" thickBot="1" x14ac:dyDescent="0.35">
      <c r="A17" s="27"/>
      <c r="B17" s="55" t="s">
        <v>47</v>
      </c>
      <c r="C17" s="51" t="s">
        <v>27</v>
      </c>
      <c r="D17" s="51" t="s">
        <v>54</v>
      </c>
      <c r="E17" s="52">
        <v>0</v>
      </c>
      <c r="F17" s="56">
        <v>45824</v>
      </c>
      <c r="G17" s="56">
        <v>45855</v>
      </c>
      <c r="H17" s="8">
        <f>IF(OR(ISBLANK(task_start),ISBLANK(task_end)),"",task_end-task_start+1)</f>
        <v>32</v>
      </c>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row>
    <row r="18" spans="1:120" s="2" customFormat="1" ht="30" customHeight="1" thickBot="1" x14ac:dyDescent="0.35">
      <c r="A18" s="27"/>
      <c r="B18" s="55" t="s">
        <v>48</v>
      </c>
      <c r="C18" s="51" t="s">
        <v>27</v>
      </c>
      <c r="D18" s="51" t="s">
        <v>49</v>
      </c>
      <c r="E18" s="52">
        <v>0</v>
      </c>
      <c r="F18" s="56">
        <v>45873</v>
      </c>
      <c r="G18" s="56">
        <v>45964</v>
      </c>
      <c r="H18" s="8">
        <f t="shared" si="54"/>
        <v>92</v>
      </c>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row>
  </sheetData>
  <mergeCells count="20">
    <mergeCell ref="CO3:CU3"/>
    <mergeCell ref="CV3:DB3"/>
    <mergeCell ref="DC3:DI3"/>
    <mergeCell ref="DJ3:DP3"/>
    <mergeCell ref="CA3:CG3"/>
    <mergeCell ref="CH3:CN3"/>
    <mergeCell ref="B1:D1"/>
    <mergeCell ref="BM3:BS3"/>
    <mergeCell ref="BT3:BZ3"/>
    <mergeCell ref="C2:E2"/>
    <mergeCell ref="C3:E3"/>
    <mergeCell ref="AK3:AQ3"/>
    <mergeCell ref="AR3:AX3"/>
    <mergeCell ref="AY3:BE3"/>
    <mergeCell ref="BF3:BL3"/>
    <mergeCell ref="F2:G2"/>
    <mergeCell ref="I3:O3"/>
    <mergeCell ref="P3:V3"/>
    <mergeCell ref="W3:AC3"/>
    <mergeCell ref="AD3:AJ3"/>
  </mergeCells>
  <conditionalFormatting sqref="E6:E18">
    <cfRule type="dataBar" priority="41">
      <dataBar>
        <cfvo type="num" val="0"/>
        <cfvo type="num" val="1"/>
        <color theme="0" tint="-0.249977111117893"/>
      </dataBar>
      <extLst>
        <ext xmlns:x14="http://schemas.microsoft.com/office/spreadsheetml/2009/9/main" uri="{B025F937-C7B1-47D3-B67F-A62EFF666E3E}">
          <x14:id>{B0389232-4C98-4A03-AD0E-39F63BAD1F53}</x14:id>
        </ext>
      </extLst>
    </cfRule>
  </conditionalFormatting>
  <conditionalFormatting sqref="I4:DP18">
    <cfRule type="expression" dxfId="2" priority="3">
      <formula>AND(TODAY()&gt;=I$4,TODAY()&lt;J$4)</formula>
    </cfRule>
  </conditionalFormatting>
  <conditionalFormatting sqref="I6:DP18">
    <cfRule type="expression" dxfId="1" priority="1">
      <formula>AND(task_start&lt;=I$4,ROUNDDOWN((task_end-task_start+1)*task_progress,0)+task_start-1&gt;=I$4)</formula>
    </cfRule>
    <cfRule type="expression" dxfId="0" priority="2" stopIfTrue="1">
      <formula>AND(task_end&gt;=I$4,task_start&lt;J$4)</formula>
    </cfRule>
  </conditionalFormatting>
  <dataValidations disablePrompts="1" count="1">
    <dataValidation type="whole" operator="greaterThanOrEqual" allowBlank="1" showInputMessage="1" promptTitle="Mostrar semana" prompt="Al cambiar este número, se desplazará la vista del diagrama de Gantt." sqref="F3" xr:uid="{00000000-0002-0000-0000-000000000000}">
      <formula1>1</formula1>
    </dataValidation>
  </dataValidations>
  <printOptions horizontalCentered="1"/>
  <pageMargins left="0.35" right="0.35" top="0.35" bottom="0.5" header="0.3" footer="0.3"/>
  <pageSetup paperSize="3" scale="61" fitToHeight="0" orientation="landscape" r:id="rId1"/>
  <headerFooter differentFirst="1" scaleWithDoc="0">
    <oddFooter>Page &amp;P of &amp;N</oddFooter>
  </headerFooter>
  <drawing r:id="rId2"/>
  <extLst>
    <ext xmlns:x14="http://schemas.microsoft.com/office/spreadsheetml/2009/9/main" uri="{78C0D931-6437-407d-A8EE-F0AAD7539E65}">
      <x14:conditionalFormattings>
        <x14:conditionalFormatting xmlns:xm="http://schemas.microsoft.com/office/excel/2006/main">
          <x14:cfRule type="dataBar" id="{B0389232-4C98-4A03-AD0E-39F63BAD1F53}">
            <x14:dataBar minLength="0" maxLength="100" gradient="0">
              <x14:cfvo type="num">
                <xm:f>0</xm:f>
              </x14:cfvo>
              <x14:cfvo type="num">
                <xm:f>1</xm:f>
              </x14:cfvo>
              <x14:negativeFillColor rgb="FFFF0000"/>
              <x14:axisColor rgb="FF000000"/>
            </x14:dataBar>
          </x14:cfRule>
          <xm:sqref>E6:E18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6"/>
  <sheetViews>
    <sheetView showGridLines="0" topLeftCell="A7" zoomScaleNormal="100" workbookViewId="0"/>
  </sheetViews>
  <sheetFormatPr baseColWidth="10" defaultColWidth="9.21875" defaultRowHeight="13.8" x14ac:dyDescent="0.3"/>
  <cols>
    <col min="1" max="1" width="87.21875" style="17" customWidth="1"/>
    <col min="2" max="16384" width="9.21875" style="1"/>
  </cols>
  <sheetData>
    <row r="1" spans="1:2" ht="46.5" customHeight="1" x14ac:dyDescent="0.3"/>
    <row r="2" spans="1:2" s="19" customFormat="1" ht="15.6" x14ac:dyDescent="0.3">
      <c r="A2" s="18" t="s">
        <v>12</v>
      </c>
      <c r="B2" s="18"/>
    </row>
    <row r="3" spans="1:2" s="23" customFormat="1" ht="27" customHeight="1" x14ac:dyDescent="0.3">
      <c r="A3" s="38" t="s">
        <v>13</v>
      </c>
      <c r="B3" s="24"/>
    </row>
    <row r="4" spans="1:2" s="20" customFormat="1" ht="25.8" x14ac:dyDescent="0.5">
      <c r="A4" s="21" t="s">
        <v>14</v>
      </c>
    </row>
    <row r="5" spans="1:2" ht="74.099999999999994" customHeight="1" x14ac:dyDescent="0.3">
      <c r="A5" s="22" t="s">
        <v>15</v>
      </c>
    </row>
    <row r="6" spans="1:2" ht="26.25" customHeight="1" x14ac:dyDescent="0.3">
      <c r="A6" s="21" t="s">
        <v>16</v>
      </c>
    </row>
    <row r="7" spans="1:2" s="17" customFormat="1" ht="215.25" customHeight="1" x14ac:dyDescent="0.3">
      <c r="A7" s="26" t="s">
        <v>17</v>
      </c>
    </row>
    <row r="8" spans="1:2" s="20" customFormat="1" ht="25.8" x14ac:dyDescent="0.5">
      <c r="A8" s="21" t="s">
        <v>18</v>
      </c>
    </row>
    <row r="9" spans="1:2" ht="57.6" x14ac:dyDescent="0.3">
      <c r="A9" s="22" t="s">
        <v>19</v>
      </c>
    </row>
    <row r="10" spans="1:2" s="17" customFormat="1" ht="28.05" customHeight="1" x14ac:dyDescent="0.3">
      <c r="A10" s="25" t="s">
        <v>20</v>
      </c>
    </row>
    <row r="11" spans="1:2" s="20" customFormat="1" ht="25.8" x14ac:dyDescent="0.5">
      <c r="A11" s="21" t="s">
        <v>21</v>
      </c>
    </row>
    <row r="12" spans="1:2" ht="28.8" x14ac:dyDescent="0.3">
      <c r="A12" s="22" t="s">
        <v>22</v>
      </c>
    </row>
    <row r="13" spans="1:2" s="17" customFormat="1" ht="28.05" customHeight="1" x14ac:dyDescent="0.3">
      <c r="A13" s="25" t="s">
        <v>23</v>
      </c>
    </row>
    <row r="14" spans="1:2" s="20" customFormat="1" ht="25.8" x14ac:dyDescent="0.5">
      <c r="A14" s="21" t="s">
        <v>24</v>
      </c>
    </row>
    <row r="15" spans="1:2" ht="96.75" customHeight="1" x14ac:dyDescent="0.3">
      <c r="A15" s="22" t="s">
        <v>25</v>
      </c>
    </row>
    <row r="16" spans="1:2" ht="86.4" x14ac:dyDescent="0.3">
      <c r="A16" s="22" t="s">
        <v>26</v>
      </c>
    </row>
  </sheetData>
  <hyperlinks>
    <hyperlink ref="A13" r:id="rId1" xr:uid="{00000000-0004-0000-0100-000000000000}"/>
    <hyperlink ref="A10" r:id="rId2" xr:uid="{00000000-0004-0000-0100-000001000000}"/>
    <hyperlink ref="A3" r:id="rId3" xr:uid="{00000000-0004-0000-0100-000002000000}"/>
    <hyperlink ref="A2" r:id="rId4" xr:uid="{00000000-0004-0000-0100-000003000000}"/>
  </hyperlinks>
  <pageMargins left="0.5" right="0.5" top="0.5" bottom="0.5" header="0.3" footer="0.3"/>
  <pageSetup paperSize="9" orientation="portrait"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4" ma:contentTypeDescription="Create a new document." ma:contentTypeScope="" ma:versionID="2d714a3296df14eba7a100bb665443ca">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49549bf45bfbbfb6cffed527380e77e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Props1.xml><?xml version="1.0" encoding="utf-8"?>
<ds:datastoreItem xmlns:ds="http://schemas.openxmlformats.org/officeDocument/2006/customXml" ds:itemID="{E4A34E49-7289-4AEA-9593-4F55E04ADB10}">
  <ds:schemaRefs>
    <ds:schemaRef ds:uri="http://schemas.microsoft.com/sharepoint/v3/contenttype/forms"/>
  </ds:schemaRefs>
</ds:datastoreItem>
</file>

<file path=customXml/itemProps2.xml><?xml version="1.0" encoding="utf-8"?>
<ds:datastoreItem xmlns:ds="http://schemas.openxmlformats.org/officeDocument/2006/customXml" ds:itemID="{5F80F839-78EF-4FF4-A673-3CC84279C2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C3AD2E1-977A-4D4F-8EE8-D64B5FFADF75}">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docProps/app.xml><?xml version="1.0" encoding="utf-8"?>
<Properties xmlns="http://schemas.openxmlformats.org/officeDocument/2006/extended-properties" xmlns:vt="http://schemas.openxmlformats.org/officeDocument/2006/docPropsVTypes">
  <Template>TM16400962</Templat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6</vt:i4>
      </vt:variant>
    </vt:vector>
  </HeadingPairs>
  <TitlesOfParts>
    <vt:vector size="8" baseType="lpstr">
      <vt:lpstr>Cronograma</vt:lpstr>
      <vt:lpstr>Acerca de</vt:lpstr>
      <vt:lpstr>Inicio_del_proyecto</vt:lpstr>
      <vt:lpstr>Semana_para_mostrar</vt:lpstr>
      <vt:lpstr>Cronograma!task_end</vt:lpstr>
      <vt:lpstr>Cronograma!task_progress</vt:lpstr>
      <vt:lpstr>Cronograma!task_start</vt:lpstr>
      <vt:lpstr>Cronograma!Títulos_a_imprimir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2021-12-14T20:18:50Z</dcterms:created>
  <dcterms:modified xsi:type="dcterms:W3CDTF">2025-05-12T19:55:59Z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